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codeName="EstaPastaDeTrabalho" defaultThemeVersion="124226"/>
  <mc:AlternateContent xmlns:mc="http://schemas.openxmlformats.org/markup-compatibility/2006">
    <mc:Choice Requires="x15">
      <x15ac:absPath xmlns:x15ac="http://schemas.microsoft.com/office/spreadsheetml/2010/11/ac" url="https://petrobrasbr.sharepoint.com/teams/bdoc_20240306045002/Documentos Compartilhados/REFAP/LICENCIAMENTO AMBIENTAL/FEPAM/Divulgaçao SITE/2024/Emissões/"/>
    </mc:Choice>
  </mc:AlternateContent>
  <xr:revisionPtr revIDLastSave="30" documentId="8_{88965097-1627-40D6-BE86-6D43B913525D}" xr6:coauthVersionLast="47" xr6:coauthVersionMax="47" xr10:uidLastSave="{AFDF83D4-F650-4D10-876C-7A2CA1A1CAED}"/>
  <bookViews>
    <workbookView xWindow="-110" yWindow="-110" windowWidth="19420" windowHeight="10300" tabRatio="601" activeTab="1" xr2:uid="{00000000-000D-0000-FFFF-FFFF00000000}"/>
  </bookViews>
  <sheets>
    <sheet name=" Emissões Atmosféricas" sheetId="10" r:id="rId1"/>
    <sheet name="Efluentes Liquidos" sheetId="1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4" i="10" l="1" a="1"/>
  <c r="K10" i="10" a="1"/>
  <c r="L34" i="10" a="1"/>
  <c r="L23" i="10" a="1"/>
  <c r="K30" i="10" a="1"/>
  <c r="L32" i="10" a="1"/>
  <c r="L31" i="10" a="1"/>
  <c r="K27" i="10" a="1"/>
  <c r="K15" i="10" a="1"/>
  <c r="K20" i="10" a="1"/>
  <c r="L30" i="10" a="1"/>
  <c r="K13" i="10" a="1"/>
  <c r="L9" i="10" a="1"/>
  <c r="L35" i="10" a="1"/>
  <c r="K26" i="10" a="1"/>
  <c r="K24" i="10" a="1"/>
  <c r="L21" i="10" a="1"/>
  <c r="L11" i="10" a="1"/>
  <c r="L28" i="10" a="1"/>
  <c r="K22" i="10" a="1"/>
  <c r="K16" i="10" a="1"/>
  <c r="K32" i="10" a="1"/>
  <c r="K9" i="10" a="1"/>
  <c r="L17" i="10" a="1"/>
  <c r="L8" i="10" a="1"/>
  <c r="L33" i="10" a="1"/>
  <c r="L13" i="10" a="1"/>
  <c r="K12" i="10" a="1"/>
  <c r="L19" i="10" a="1"/>
  <c r="L15" i="10" a="1"/>
  <c r="K31" i="10" a="1"/>
  <c r="L14" i="10" a="1"/>
  <c r="L10" i="10" a="1"/>
  <c r="K23" i="10" a="1"/>
  <c r="L16" i="10" a="1"/>
  <c r="L26" i="10" a="1"/>
  <c r="L24" i="10" a="1"/>
  <c r="K19" i="10" a="1"/>
  <c r="L25" i="10" a="1"/>
  <c r="L27" i="10" a="1"/>
  <c r="K29" i="10" a="1"/>
  <c r="K8" i="10" a="1"/>
  <c r="L29" i="10" a="1"/>
  <c r="K34" i="10" a="1"/>
  <c r="K28" i="10" a="1"/>
  <c r="L22" i="10" a="1"/>
  <c r="L18" i="10" a="1"/>
  <c r="K25" i="10" a="1"/>
  <c r="L12" i="10" a="1"/>
  <c r="K11" i="10" a="1"/>
  <c r="K17" i="10" a="1"/>
  <c r="K35" i="10" a="1"/>
  <c r="K33" i="10" a="1"/>
  <c r="K18" i="10" a="1"/>
  <c r="K21" i="10" a="1"/>
  <c r="L20" i="10" a="1"/>
  <c r="K7" i="10" a="1"/>
  <c r="L7" i="10" a="1"/>
  <c r="L31" i="10" l="1"/>
  <c r="L22" i="10"/>
  <c r="L10" i="10"/>
  <c r="L25" i="10"/>
  <c r="K8" i="10"/>
  <c r="K20" i="10"/>
  <c r="K12" i="10"/>
  <c r="K34" i="10"/>
  <c r="K21" i="10"/>
  <c r="K16" i="10"/>
  <c r="K31" i="10"/>
  <c r="L18" i="10"/>
  <c r="L11" i="10"/>
  <c r="K13" i="10"/>
  <c r="L33" i="10"/>
  <c r="K7" i="10"/>
  <c r="K35" i="10"/>
  <c r="L29" i="10"/>
  <c r="L19" i="10"/>
  <c r="K23" i="10"/>
  <c r="K11" i="10"/>
  <c r="L8" i="10"/>
  <c r="L16" i="10"/>
  <c r="K30" i="10"/>
  <c r="K27" i="10"/>
  <c r="K17" i="10"/>
  <c r="L14" i="10"/>
  <c r="K18" i="10"/>
  <c r="K25" i="10"/>
  <c r="L13" i="10"/>
  <c r="K9" i="10"/>
  <c r="L27" i="10"/>
  <c r="K10" i="10"/>
  <c r="K24" i="10"/>
  <c r="L9" i="10"/>
  <c r="K33" i="10"/>
  <c r="K32" i="10"/>
  <c r="L34" i="10"/>
  <c r="L17" i="10"/>
  <c r="K19" i="10"/>
  <c r="L7" i="10"/>
  <c r="K28" i="10"/>
  <c r="L30" i="10"/>
  <c r="L26" i="10"/>
  <c r="L28" i="10"/>
  <c r="L32" i="10"/>
  <c r="K22" i="10"/>
  <c r="L35" i="10"/>
  <c r="K15" i="10"/>
  <c r="K14" i="10"/>
  <c r="L15" i="10"/>
  <c r="L21" i="10"/>
  <c r="L20" i="10"/>
  <c r="L12" i="10"/>
  <c r="L24" i="10"/>
  <c r="L23" i="10"/>
  <c r="K29" i="10"/>
  <c r="K26" i="10"/>
  <c r="K36" i="10" a="1"/>
  <c r="L36" i="10" a="1"/>
  <c r="L36" i="10" l="1"/>
  <c r="K36" i="10"/>
  <c r="L37" i="10" a="1"/>
  <c r="K37" i="10" a="1"/>
  <c r="K37" i="10" l="1"/>
  <c r="L37" i="10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<sst xmlns="http://schemas.openxmlformats.org/spreadsheetml/2006/main" count="204" uniqueCount="99">
  <si>
    <t>PETROBRAS  REFAP</t>
  </si>
  <si>
    <t>EMISSÕES ATMOSFÉRICAS</t>
  </si>
  <si>
    <t>FONTE</t>
  </si>
  <si>
    <t>UCR F-650001A/B</t>
  </si>
  <si>
    <t>URFCC F-300006</t>
  </si>
  <si>
    <t>UHDT F-700001 -</t>
  </si>
  <si>
    <t>UGH II F-704001 -</t>
  </si>
  <si>
    <t>UHDT II F-710001 -</t>
  </si>
  <si>
    <t>UGH F-702002</t>
  </si>
  <si>
    <t>F-311001/F311002</t>
  </si>
  <si>
    <t>URFCC P-300002</t>
  </si>
  <si>
    <t>Cogeracao D-8101</t>
  </si>
  <si>
    <t>TAG</t>
  </si>
  <si>
    <t>AI650005B1_F</t>
  </si>
  <si>
    <t>AI300301B1_F</t>
  </si>
  <si>
    <t>AI700008B1_F</t>
  </si>
  <si>
    <t>AI704862B1_F</t>
  </si>
  <si>
    <t>AI710862B1_F</t>
  </si>
  <si>
    <t>AI702004B1_F</t>
  </si>
  <si>
    <t>AI311862B1_F</t>
  </si>
  <si>
    <t>IEA_RFCC_ONLINE_F</t>
  </si>
  <si>
    <t>AI300002B1_F</t>
  </si>
  <si>
    <t>AI8022A1_F</t>
  </si>
  <si>
    <t>AI8022B1_F</t>
  </si>
  <si>
    <t>DESCRIÇÃO</t>
  </si>
  <si>
    <t xml:space="preserve">NOx </t>
  </si>
  <si>
    <r>
      <t>SO</t>
    </r>
    <r>
      <rPr>
        <vertAlign val="subscript"/>
        <sz val="11"/>
        <color rgb="FF000000"/>
        <rFont val="Calibri"/>
        <family val="2"/>
      </rPr>
      <t>2</t>
    </r>
    <r>
      <rPr>
        <sz val="11"/>
        <color rgb="FF000000"/>
        <rFont val="Calibri"/>
        <family val="2"/>
      </rPr>
      <t xml:space="preserve"> </t>
    </r>
  </si>
  <si>
    <r>
      <t>SO</t>
    </r>
    <r>
      <rPr>
        <vertAlign val="subscript"/>
        <sz val="11"/>
        <color rgb="FF000000"/>
        <rFont val="Calibri"/>
        <family val="2"/>
      </rPr>
      <t>2</t>
    </r>
    <r>
      <rPr>
        <sz val="11"/>
        <color rgb="FF000000"/>
        <rFont val="Calibri"/>
        <family val="2"/>
        <charset val="1"/>
      </rPr>
      <t xml:space="preserve"> </t>
    </r>
  </si>
  <si>
    <t>LIMITE</t>
  </si>
  <si>
    <t>DATA</t>
  </si>
  <si>
    <r>
      <t>mg/Nm</t>
    </r>
    <r>
      <rPr>
        <vertAlign val="superscript"/>
        <sz val="9"/>
        <color rgb="FF000000"/>
        <rFont val="Calibri"/>
        <family val="2"/>
      </rPr>
      <t>3</t>
    </r>
  </si>
  <si>
    <t>mg/Nm3</t>
  </si>
  <si>
    <t>g/s</t>
  </si>
  <si>
    <t xml:space="preserve">COMENTÁRIOS </t>
  </si>
  <si>
    <t>PLANILHA DE ACOMPANHAMENTO DE EFLUENTES LÍQUIDOS</t>
  </si>
  <si>
    <t>RAZÃO SOCIAL: Petróleo Brasileiro S/A - Petrobras</t>
  </si>
  <si>
    <t>ENDEREÇO: Av. Getúlio Vargas, 11001, Canoas - RS</t>
  </si>
  <si>
    <t>PARÂMETRO</t>
  </si>
  <si>
    <t>Temperatura
da água</t>
  </si>
  <si>
    <t>pH</t>
  </si>
  <si>
    <t>DQO</t>
  </si>
  <si>
    <t>DBO5</t>
  </si>
  <si>
    <t>Sólidos
suspensos
Totais</t>
  </si>
  <si>
    <t>NH3</t>
  </si>
  <si>
    <t>Sulfetos</t>
  </si>
  <si>
    <t>Fenóis</t>
  </si>
  <si>
    <t>Subst. Tensoat. que reagem
ao azul de metileno</t>
  </si>
  <si>
    <t>Óleos e graxas
minerais</t>
  </si>
  <si>
    <t>Óleos e graxas
vegetais e animais</t>
  </si>
  <si>
    <t>Fósforo
Total</t>
  </si>
  <si>
    <t>Coliformes
Termotolerantes</t>
  </si>
  <si>
    <t>Mercúrio</t>
  </si>
  <si>
    <t>Cianetos</t>
  </si>
  <si>
    <t>Ferro</t>
  </si>
  <si>
    <t>Cobre</t>
  </si>
  <si>
    <t>Cromo
Total</t>
  </si>
  <si>
    <t>Níquel</t>
  </si>
  <si>
    <t>Manganês</t>
  </si>
  <si>
    <t>Alumínio</t>
  </si>
  <si>
    <t>Cádmio</t>
  </si>
  <si>
    <t>Chumbo</t>
  </si>
  <si>
    <t>Zinco</t>
  </si>
  <si>
    <t>Benzeno</t>
  </si>
  <si>
    <t>Tolueno</t>
  </si>
  <si>
    <t>Xileno</t>
  </si>
  <si>
    <t>Etil-Benzeno</t>
  </si>
  <si>
    <t xml:space="preserve">PADRÃO DE EMISSÃO </t>
  </si>
  <si>
    <t>&lt;=40°C</t>
  </si>
  <si>
    <t>Entre 6 e 9</t>
  </si>
  <si>
    <t>&lt;=150 mg/L</t>
  </si>
  <si>
    <t>&lt;=40 mg/L</t>
  </si>
  <si>
    <t>&lt;= 50 mg/L</t>
  </si>
  <si>
    <t>&lt;= 20 mg/L</t>
  </si>
  <si>
    <t>&lt;= 0,2 mg/L</t>
  </si>
  <si>
    <t>&lt;=0,1 mg/L</t>
  </si>
  <si>
    <t>&lt;= 2 mg/L</t>
  </si>
  <si>
    <t>&lt;= 10 mg/L</t>
  </si>
  <si>
    <t>&lt;= 30 mg/L</t>
  </si>
  <si>
    <t>&lt;=1 mg/L</t>
  </si>
  <si>
    <t>&lt;= 1000 NPM/100m/L</t>
  </si>
  <si>
    <t>&lt;= 0,008 mg/L</t>
  </si>
  <si>
    <t>&lt;=0,16 mg/L</t>
  </si>
  <si>
    <t>&lt;=10 mg/L</t>
  </si>
  <si>
    <t>&lt;= 0,4 mg/L</t>
  </si>
  <si>
    <t>&lt;= 1mg/L</t>
  </si>
  <si>
    <t>&lt;= 0,08 mg/L</t>
  </si>
  <si>
    <t>&lt;=2,0 mg/L</t>
  </si>
  <si>
    <t>&lt;=1,2 mg/L</t>
  </si>
  <si>
    <r>
      <t>&lt;=1,6 m</t>
    </r>
    <r>
      <rPr>
        <sz val="12"/>
        <color theme="1"/>
        <rFont val="Calibri"/>
        <family val="2"/>
      </rPr>
      <t>g/L</t>
    </r>
  </si>
  <si>
    <r>
      <t>&lt;=0,84 m</t>
    </r>
    <r>
      <rPr>
        <sz val="12"/>
        <color theme="1"/>
        <rFont val="Calibri"/>
        <family val="2"/>
      </rPr>
      <t>g/L</t>
    </r>
  </si>
  <si>
    <t>&lt;10</t>
  </si>
  <si>
    <t>&lt;0,0001</t>
  </si>
  <si>
    <t>&lt;0,001</t>
  </si>
  <si>
    <t>Nota 1</t>
  </si>
  <si>
    <t>Nota 1 - Analisador em manutenção</t>
  </si>
  <si>
    <t>&lt;0,62</t>
  </si>
  <si>
    <t>&lt;1,8</t>
  </si>
  <si>
    <t>&lt;0,0005</t>
  </si>
  <si>
    <t>MÊS/ANO: NOVEMBRO - 2024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</si>
</sst>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0.000"/>
    <numFmt numFmtId="166" formatCode="0.0000"/>
    <numFmt numFmtId="167" formatCode="0.00000"/>
  </numFmts>
  <fonts count="23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vertAlign val="subscript"/>
      <sz val="11"/>
      <color rgb="FF000000"/>
      <name val="Calibri"/>
      <family val="2"/>
    </font>
    <font>
      <vertAlign val="superscript"/>
      <sz val="9"/>
      <color rgb="FF000000"/>
      <name val="Calibri"/>
      <family val="2"/>
    </font>
    <font>
      <i/>
      <sz val="11"/>
      <color rgb="FF000000"/>
      <name val="Calibri"/>
      <family val="2"/>
    </font>
    <font>
      <b/>
      <sz val="22"/>
      <color rgb="FF000000"/>
      <name val="Calibri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1"/>
      <color theme="1"/>
      <name val="Calibri"/>
      <family val="2"/>
    </font>
    <font>
      <b/>
      <sz val="12"/>
      <name val="Calibri"/>
      <family val="2"/>
      <scheme val="minor"/>
    </font>
    <font>
      <sz val="12"/>
      <color theme="1"/>
      <name val="Calibri"/>
      <family val="2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0"/>
      <name val="MS Sans Serif"/>
      <family val="2"/>
    </font>
    <font>
      <sz val="8"/>
      <name val="MS Sans Serif"/>
      <family val="2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charset val="1"/>
    </font>
    <font>
      <sz val="10"/>
      <color rgb="FF000000"/>
      <name val="Calibri"/>
      <family val="2"/>
      <charset val="1"/>
    </font>
    <font>
      <sz val="8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0" fontId="17" fillId="0" borderId="0" applyFont="0" applyFill="0" applyBorder="0" applyAlignment="0" applyProtection="0"/>
    <xf numFmtId="0" fontId="18" fillId="0" borderId="0"/>
  </cellStyleXfs>
  <cellXfs count="102">
    <xf numFmtId="0" fontId="0" fillId="0" borderId="0" xfId="0"/>
    <xf numFmtId="0" fontId="0" fillId="0" borderId="0" xfId="0" applyAlignment="1">
      <alignment horizontal="center"/>
    </xf>
    <xf numFmtId="0" fontId="9" fillId="0" borderId="0" xfId="0" applyFont="1"/>
    <xf numFmtId="14" fontId="0" fillId="0" borderId="0" xfId="0" applyNumberFormat="1" applyAlignment="1">
      <alignment horizontal="center"/>
    </xf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11" fillId="0" borderId="0" xfId="0" applyFont="1"/>
    <xf numFmtId="0" fontId="12" fillId="0" borderId="0" xfId="0" applyFont="1"/>
    <xf numFmtId="0" fontId="10" fillId="0" borderId="11" xfId="0" applyFont="1" applyBorder="1" applyAlignment="1">
      <alignment horizontal="center"/>
    </xf>
    <xf numFmtId="0" fontId="19" fillId="0" borderId="0" xfId="0" applyFont="1"/>
    <xf numFmtId="0" fontId="2" fillId="2" borderId="15" xfId="0" applyFont="1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4" fillId="2" borderId="0" xfId="0" applyFont="1" applyFill="1" applyAlignment="1">
      <alignment vertical="center"/>
    </xf>
    <xf numFmtId="0" fontId="0" fillId="2" borderId="0" xfId="0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vertical="center"/>
    </xf>
    <xf numFmtId="0" fontId="8" fillId="2" borderId="6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/>
    </xf>
    <xf numFmtId="14" fontId="0" fillId="2" borderId="12" xfId="0" applyNumberFormat="1" applyFill="1" applyBorder="1" applyAlignment="1">
      <alignment horizontal="center"/>
    </xf>
    <xf numFmtId="2" fontId="0" fillId="0" borderId="11" xfId="0" applyNumberFormat="1" applyBorder="1" applyAlignment="1">
      <alignment horizontal="center"/>
    </xf>
    <xf numFmtId="0" fontId="13" fillId="0" borderId="17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10" fillId="0" borderId="0" xfId="0" applyFont="1"/>
    <xf numFmtId="0" fontId="10" fillId="0" borderId="17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/>
    </xf>
    <xf numFmtId="164" fontId="10" fillId="0" borderId="18" xfId="0" applyNumberFormat="1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 wrapText="1"/>
    </xf>
    <xf numFmtId="166" fontId="10" fillId="0" borderId="18" xfId="0" applyNumberFormat="1" applyFont="1" applyBorder="1" applyAlignment="1">
      <alignment horizontal="center" vertical="center" wrapText="1"/>
    </xf>
    <xf numFmtId="164" fontId="10" fillId="0" borderId="18" xfId="0" applyNumberFormat="1" applyFont="1" applyBorder="1" applyAlignment="1">
      <alignment horizontal="center" vertical="center" wrapText="1"/>
    </xf>
    <xf numFmtId="165" fontId="10" fillId="0" borderId="18" xfId="0" applyNumberFormat="1" applyFont="1" applyBorder="1" applyAlignment="1">
      <alignment horizontal="center" vertical="center" wrapText="1"/>
    </xf>
    <xf numFmtId="167" fontId="10" fillId="0" borderId="18" xfId="0" applyNumberFormat="1" applyFont="1" applyBorder="1" applyAlignment="1">
      <alignment horizontal="center" vertical="center" wrapText="1"/>
    </xf>
    <xf numFmtId="165" fontId="10" fillId="0" borderId="18" xfId="0" applyNumberFormat="1" applyFont="1" applyBorder="1" applyAlignment="1">
      <alignment horizontal="center" vertical="center"/>
    </xf>
    <xf numFmtId="166" fontId="10" fillId="0" borderId="18" xfId="0" applyNumberFormat="1" applyFont="1" applyBorder="1" applyAlignment="1">
      <alignment horizontal="center" vertical="center"/>
    </xf>
    <xf numFmtId="166" fontId="10" fillId="0" borderId="19" xfId="0" applyNumberFormat="1" applyFont="1" applyBorder="1" applyAlignment="1">
      <alignment horizontal="center" vertical="center" wrapText="1"/>
    </xf>
    <xf numFmtId="14" fontId="15" fillId="0" borderId="20" xfId="0" applyNumberFormat="1" applyFont="1" applyBorder="1" applyAlignment="1">
      <alignment horizontal="center" vertical="center"/>
    </xf>
    <xf numFmtId="2" fontId="15" fillId="0" borderId="25" xfId="0" applyNumberFormat="1" applyFont="1" applyBorder="1" applyAlignment="1">
      <alignment horizontal="center" vertical="center"/>
    </xf>
    <xf numFmtId="2" fontId="15" fillId="0" borderId="21" xfId="0" applyNumberFormat="1" applyFont="1" applyBorder="1" applyAlignment="1">
      <alignment horizontal="center" vertical="center" wrapText="1"/>
    </xf>
    <xf numFmtId="165" fontId="15" fillId="0" borderId="21" xfId="0" applyNumberFormat="1" applyFont="1" applyBorder="1" applyAlignment="1">
      <alignment horizontal="center" vertical="center" wrapText="1"/>
    </xf>
    <xf numFmtId="165" fontId="16" fillId="0" borderId="21" xfId="0" applyNumberFormat="1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/>
    </xf>
    <xf numFmtId="14" fontId="15" fillId="0" borderId="23" xfId="0" applyNumberFormat="1" applyFont="1" applyBorder="1" applyAlignment="1">
      <alignment horizontal="center" vertical="center"/>
    </xf>
    <xf numFmtId="2" fontId="15" fillId="0" borderId="26" xfId="0" applyNumberFormat="1" applyFont="1" applyBorder="1" applyAlignment="1">
      <alignment horizontal="center" vertical="center"/>
    </xf>
    <xf numFmtId="2" fontId="15" fillId="0" borderId="11" xfId="0" applyNumberFormat="1" applyFont="1" applyBorder="1" applyAlignment="1">
      <alignment horizontal="center" vertical="center" wrapText="1"/>
    </xf>
    <xf numFmtId="164" fontId="15" fillId="0" borderId="11" xfId="0" applyNumberFormat="1" applyFont="1" applyBorder="1" applyAlignment="1">
      <alignment horizontal="center" vertical="center" wrapText="1"/>
    </xf>
    <xf numFmtId="166" fontId="15" fillId="0" borderId="11" xfId="0" applyNumberFormat="1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/>
    </xf>
    <xf numFmtId="2" fontId="10" fillId="0" borderId="11" xfId="0" applyNumberFormat="1" applyFont="1" applyBorder="1" applyAlignment="1">
      <alignment horizontal="center"/>
    </xf>
    <xf numFmtId="2" fontId="15" fillId="0" borderId="11" xfId="0" applyNumberFormat="1" applyFont="1" applyBorder="1" applyAlignment="1">
      <alignment horizontal="center"/>
    </xf>
    <xf numFmtId="2" fontId="10" fillId="0" borderId="11" xfId="0" applyNumberFormat="1" applyFont="1" applyBorder="1" applyAlignment="1" applyProtection="1">
      <alignment horizontal="center"/>
      <protection locked="0"/>
    </xf>
    <xf numFmtId="165" fontId="10" fillId="0" borderId="11" xfId="0" applyNumberFormat="1" applyFont="1" applyBorder="1" applyAlignment="1" applyProtection="1">
      <alignment horizontal="center" vertical="center" wrapText="1"/>
      <protection locked="0"/>
    </xf>
    <xf numFmtId="1" fontId="15" fillId="0" borderId="11" xfId="0" applyNumberFormat="1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2" fontId="15" fillId="0" borderId="11" xfId="0" applyNumberFormat="1" applyFont="1" applyBorder="1" applyAlignment="1">
      <alignment horizontal="center" vertical="center"/>
    </xf>
    <xf numFmtId="2" fontId="10" fillId="0" borderId="11" xfId="0" applyNumberFormat="1" applyFont="1" applyBorder="1" applyAlignment="1" applyProtection="1">
      <alignment horizontal="center" vertical="center" wrapText="1"/>
      <protection locked="0"/>
    </xf>
    <xf numFmtId="2" fontId="15" fillId="0" borderId="11" xfId="0" applyNumberFormat="1" applyFont="1" applyBorder="1" applyAlignment="1" applyProtection="1">
      <alignment horizontal="center"/>
      <protection locked="0"/>
    </xf>
    <xf numFmtId="2" fontId="15" fillId="0" borderId="11" xfId="0" applyNumberFormat="1" applyFont="1" applyBorder="1" applyAlignment="1" applyProtection="1">
      <alignment horizontal="center" vertical="center" wrapText="1"/>
      <protection locked="0"/>
    </xf>
    <xf numFmtId="165" fontId="15" fillId="0" borderId="11" xfId="0" applyNumberFormat="1" applyFont="1" applyBorder="1" applyAlignment="1" applyProtection="1">
      <alignment horizontal="center" vertical="center" wrapText="1"/>
      <protection locked="0"/>
    </xf>
    <xf numFmtId="2" fontId="10" fillId="0" borderId="11" xfId="0" applyNumberFormat="1" applyFont="1" applyBorder="1" applyAlignment="1">
      <alignment horizontal="center" vertical="center" wrapText="1"/>
    </xf>
    <xf numFmtId="2" fontId="15" fillId="0" borderId="11" xfId="2" applyNumberFormat="1" applyFont="1" applyBorder="1" applyAlignment="1" applyProtection="1">
      <alignment horizontal="center" wrapText="1"/>
      <protection locked="0"/>
    </xf>
    <xf numFmtId="165" fontId="15" fillId="0" borderId="11" xfId="0" applyNumberFormat="1" applyFont="1" applyBorder="1" applyAlignment="1">
      <alignment horizontal="center" vertical="center" wrapText="1"/>
    </xf>
    <xf numFmtId="2" fontId="15" fillId="0" borderId="27" xfId="0" applyNumberFormat="1" applyFont="1" applyBorder="1" applyAlignment="1">
      <alignment horizontal="center" vertical="center"/>
    </xf>
    <xf numFmtId="2" fontId="20" fillId="0" borderId="28" xfId="0" applyNumberFormat="1" applyFont="1" applyBorder="1" applyAlignment="1">
      <alignment horizontal="center"/>
    </xf>
    <xf numFmtId="0" fontId="20" fillId="0" borderId="28" xfId="0" applyFont="1" applyBorder="1" applyAlignment="1">
      <alignment horizontal="center"/>
    </xf>
    <xf numFmtId="2" fontId="15" fillId="0" borderId="28" xfId="0" applyNumberFormat="1" applyFont="1" applyBorder="1" applyAlignment="1">
      <alignment horizontal="center" vertical="center" wrapText="1"/>
    </xf>
    <xf numFmtId="164" fontId="20" fillId="0" borderId="28" xfId="0" applyNumberFormat="1" applyFont="1" applyBorder="1" applyAlignment="1">
      <alignment horizontal="center"/>
    </xf>
    <xf numFmtId="0" fontId="20" fillId="0" borderId="29" xfId="0" applyFont="1" applyBorder="1" applyAlignment="1">
      <alignment horizontal="center"/>
    </xf>
    <xf numFmtId="0" fontId="20" fillId="0" borderId="0" xfId="0" applyFont="1" applyAlignment="1">
      <alignment horizontal="center"/>
    </xf>
    <xf numFmtId="14" fontId="15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left" wrapText="1"/>
    </xf>
    <xf numFmtId="165" fontId="10" fillId="0" borderId="11" xfId="0" applyNumberFormat="1" applyFont="1" applyBorder="1" applyAlignment="1" applyProtection="1">
      <alignment horizontal="center"/>
      <protection locked="0"/>
    </xf>
    <xf numFmtId="165" fontId="15" fillId="0" borderId="11" xfId="0" applyNumberFormat="1" applyFont="1" applyBorder="1" applyAlignment="1" applyProtection="1">
      <alignment horizontal="center"/>
      <protection locked="0"/>
    </xf>
    <xf numFmtId="1" fontId="15" fillId="0" borderId="21" xfId="0" applyNumberFormat="1" applyFont="1" applyBorder="1" applyAlignment="1">
      <alignment horizontal="center" vertical="center" wrapText="1"/>
    </xf>
    <xf numFmtId="166" fontId="10" fillId="0" borderId="11" xfId="0" applyNumberFormat="1" applyFont="1" applyBorder="1" applyAlignment="1" applyProtection="1">
      <alignment horizontal="center"/>
      <protection locked="0"/>
    </xf>
    <xf numFmtId="166" fontId="10" fillId="0" borderId="11" xfId="0" applyNumberFormat="1" applyFont="1" applyBorder="1" applyAlignment="1" applyProtection="1">
      <alignment horizontal="center" vertical="center" wrapText="1"/>
      <protection locked="0"/>
    </xf>
    <xf numFmtId="166" fontId="15" fillId="0" borderId="11" xfId="0" applyNumberFormat="1" applyFont="1" applyBorder="1" applyAlignment="1" applyProtection="1">
      <alignment horizontal="center"/>
      <protection locked="0"/>
    </xf>
    <xf numFmtId="166" fontId="15" fillId="0" borderId="11" xfId="0" applyNumberFormat="1" applyFont="1" applyBorder="1" applyAlignment="1" applyProtection="1">
      <alignment horizontal="center" vertical="center" wrapText="1"/>
      <protection locked="0"/>
    </xf>
    <xf numFmtId="166" fontId="15" fillId="0" borderId="11" xfId="2" applyNumberFormat="1" applyFont="1" applyBorder="1" applyAlignment="1" applyProtection="1">
      <alignment horizontal="center" wrapText="1"/>
      <protection locked="0"/>
    </xf>
    <xf numFmtId="0" fontId="5" fillId="2" borderId="8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21" fillId="0" borderId="0" xfId="0" applyFont="1" applyAlignment="1">
      <alignment horizontal="left" wrapText="1"/>
    </xf>
    <xf numFmtId="2" fontId="13" fillId="0" borderId="11" xfId="0" applyNumberFormat="1" applyFont="1" applyBorder="1" applyAlignment="1">
      <alignment horizontal="center"/>
    </xf>
    <xf numFmtId="2" fontId="13" fillId="0" borderId="11" xfId="0" applyNumberFormat="1" applyFont="1" applyBorder="1" applyAlignment="1">
      <alignment horizontal="center" vertical="center" wrapText="1"/>
    </xf>
    <xf numFmtId="1" fontId="13" fillId="0" borderId="11" xfId="0" applyNumberFormat="1" applyFont="1" applyBorder="1" applyAlignment="1">
      <alignment horizontal="center" vertical="center" wrapText="1"/>
    </xf>
  </cellXfs>
  <cellStyles count="3">
    <cellStyle name="Normal" xfId="0" builtinId="0"/>
    <cellStyle name="Normal_Planilha1" xfId="2" xr:uid="{00000000-0005-0000-0000-000001000000}"/>
    <cellStyle name="Vírgula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1"/>
  <dimension ref="A1:O54"/>
  <sheetViews>
    <sheetView topLeftCell="A10" zoomScale="70" zoomScaleNormal="70" workbookViewId="0">
      <selection activeCell="A43" sqref="A43"/>
    </sheetView>
  </sheetViews>
  <sheetFormatPr defaultRowHeight="14.5" x14ac:dyDescent="0.35"/>
  <cols>
    <col min="1" max="1" width="18.81640625" customWidth="1"/>
    <col min="2" max="2" width="19.54296875" style="1" customWidth="1"/>
    <col min="3" max="10" width="19.54296875" customWidth="1"/>
    <col min="11" max="12" width="19.54296875" hidden="1" customWidth="1"/>
  </cols>
  <sheetData>
    <row r="1" spans="1:12" ht="19" thickBot="1" x14ac:dyDescent="0.4">
      <c r="A1" s="13" t="s">
        <v>0</v>
      </c>
      <c r="B1" s="14"/>
      <c r="C1" s="13" t="s">
        <v>1</v>
      </c>
      <c r="D1" s="15"/>
      <c r="E1" s="13"/>
      <c r="F1" s="15"/>
      <c r="G1" s="15"/>
      <c r="H1" s="15"/>
      <c r="I1" s="16"/>
      <c r="J1" s="16"/>
      <c r="K1" s="14"/>
      <c r="L1" s="14"/>
    </row>
    <row r="2" spans="1:12" x14ac:dyDescent="0.35">
      <c r="A2" s="17" t="s">
        <v>2</v>
      </c>
      <c r="B2" s="18" t="s">
        <v>3</v>
      </c>
      <c r="C2" s="18" t="s">
        <v>4</v>
      </c>
      <c r="D2" s="18" t="s">
        <v>5</v>
      </c>
      <c r="E2" s="18" t="s">
        <v>6</v>
      </c>
      <c r="F2" s="18" t="s">
        <v>7</v>
      </c>
      <c r="G2" s="19" t="s">
        <v>8</v>
      </c>
      <c r="H2" s="19" t="s">
        <v>9</v>
      </c>
      <c r="I2" s="95" t="s">
        <v>10</v>
      </c>
      <c r="J2" s="96"/>
      <c r="K2" s="95" t="s">
        <v>11</v>
      </c>
      <c r="L2" s="97"/>
    </row>
    <row r="3" spans="1:12" hidden="1" x14ac:dyDescent="0.35">
      <c r="A3" s="20" t="s">
        <v>12</v>
      </c>
      <c r="B3" s="21" t="s">
        <v>13</v>
      </c>
      <c r="C3" s="21" t="s">
        <v>14</v>
      </c>
      <c r="D3" s="21" t="s">
        <v>15</v>
      </c>
      <c r="E3" s="21" t="s">
        <v>16</v>
      </c>
      <c r="F3" s="22" t="s">
        <v>17</v>
      </c>
      <c r="G3" s="23" t="s">
        <v>18</v>
      </c>
      <c r="H3" s="23" t="s">
        <v>19</v>
      </c>
      <c r="I3" s="21" t="s">
        <v>20</v>
      </c>
      <c r="J3" s="24" t="s">
        <v>21</v>
      </c>
      <c r="K3" s="21" t="s">
        <v>22</v>
      </c>
      <c r="L3" s="25" t="s">
        <v>23</v>
      </c>
    </row>
    <row r="4" spans="1:12" ht="16.5" x14ac:dyDescent="0.35">
      <c r="A4" s="26" t="s">
        <v>24</v>
      </c>
      <c r="B4" s="27" t="s">
        <v>25</v>
      </c>
      <c r="C4" s="27" t="s">
        <v>25</v>
      </c>
      <c r="D4" s="28" t="s">
        <v>25</v>
      </c>
      <c r="E4" s="28" t="s">
        <v>25</v>
      </c>
      <c r="F4" s="28" t="s">
        <v>25</v>
      </c>
      <c r="G4" s="27" t="s">
        <v>25</v>
      </c>
      <c r="H4" s="27" t="s">
        <v>25</v>
      </c>
      <c r="I4" s="28" t="s">
        <v>26</v>
      </c>
      <c r="J4" s="27" t="s">
        <v>25</v>
      </c>
      <c r="K4" s="27" t="s">
        <v>27</v>
      </c>
      <c r="L4" s="29" t="s">
        <v>25</v>
      </c>
    </row>
    <row r="5" spans="1:12" x14ac:dyDescent="0.35">
      <c r="A5" s="26" t="s">
        <v>28</v>
      </c>
      <c r="B5" s="27">
        <v>200</v>
      </c>
      <c r="C5" s="27">
        <v>200</v>
      </c>
      <c r="D5" s="28">
        <v>200</v>
      </c>
      <c r="E5" s="28">
        <v>150</v>
      </c>
      <c r="F5" s="28">
        <v>200</v>
      </c>
      <c r="G5" s="27">
        <v>200</v>
      </c>
      <c r="H5" s="27">
        <v>200</v>
      </c>
      <c r="I5" s="28">
        <v>84.28</v>
      </c>
      <c r="J5" s="27">
        <v>300</v>
      </c>
      <c r="K5" s="27">
        <v>50</v>
      </c>
      <c r="L5" s="29">
        <v>150</v>
      </c>
    </row>
    <row r="6" spans="1:12" ht="15" thickBot="1" x14ac:dyDescent="0.4">
      <c r="A6" s="30" t="s">
        <v>29</v>
      </c>
      <c r="B6" s="10" t="s">
        <v>30</v>
      </c>
      <c r="C6" s="10" t="s">
        <v>30</v>
      </c>
      <c r="D6" s="10" t="s">
        <v>30</v>
      </c>
      <c r="E6" s="10" t="s">
        <v>30</v>
      </c>
      <c r="F6" s="10" t="s">
        <v>30</v>
      </c>
      <c r="G6" s="10" t="s">
        <v>31</v>
      </c>
      <c r="H6" s="10" t="s">
        <v>31</v>
      </c>
      <c r="I6" s="11" t="s">
        <v>32</v>
      </c>
      <c r="J6" s="27" t="s">
        <v>30</v>
      </c>
      <c r="K6" s="10" t="s">
        <v>30</v>
      </c>
      <c r="L6" s="12" t="s">
        <v>30</v>
      </c>
    </row>
    <row r="7" spans="1:12" x14ac:dyDescent="0.35">
      <c r="A7" s="31">
        <v>45597</v>
      </c>
      <c r="B7" s="32">
        <v>128.36291666666668</v>
      </c>
      <c r="C7" s="32" t="s">
        <v>93</v>
      </c>
      <c r="D7" s="32">
        <v>31.732916666666668</v>
      </c>
      <c r="E7" s="32">
        <v>54.493611111111115</v>
      </c>
      <c r="F7" s="32">
        <v>68.67861111111111</v>
      </c>
      <c r="G7" s="32">
        <v>57.081666666666663</v>
      </c>
      <c r="H7" s="32">
        <v>60.090277777777779</v>
      </c>
      <c r="I7" s="32">
        <v>77.018451395564611</v>
      </c>
      <c r="J7" s="32">
        <v>45.321111111111108</v>
      </c>
      <c r="K7" s="32" cm="1">
        <f t="array" ref="K7">_xll.PIAdvCalcVal(' Emissões Atmosféricas'!$K$3,' Emissões Atmosféricas'!$A7,' Emissões Atmosféricas'!$A8,"average (time-weighted)","time-weighted",0,1,0,"")</f>
        <v>0</v>
      </c>
      <c r="L7" s="32" cm="1">
        <f t="array" ref="L7">_xll.PIAdvCalcVal(' Emissões Atmosféricas'!$L$3,' Emissões Atmosféricas'!$A7,' Emissões Atmosféricas'!$A8,"average (time-weighted)","time-weighted",0,1,0,"")</f>
        <v>11.096388888888889</v>
      </c>
    </row>
    <row r="8" spans="1:12" x14ac:dyDescent="0.35">
      <c r="A8" s="31">
        <v>45598</v>
      </c>
      <c r="B8" s="32">
        <v>121.43722222222222</v>
      </c>
      <c r="C8" s="32" t="s">
        <v>93</v>
      </c>
      <c r="D8" s="32">
        <v>36.298472222222223</v>
      </c>
      <c r="E8" s="32">
        <v>56.47486111111111</v>
      </c>
      <c r="F8" s="32">
        <v>66.250972222222217</v>
      </c>
      <c r="G8" s="32">
        <v>55.889583333333334</v>
      </c>
      <c r="H8" s="32">
        <v>60.984305555555558</v>
      </c>
      <c r="I8" s="32">
        <v>74.161602809694074</v>
      </c>
      <c r="J8" s="32">
        <v>46.957638888888887</v>
      </c>
      <c r="K8" s="32" cm="1">
        <f t="array" ref="K8">_xll.PIAdvCalcVal(' Emissões Atmosféricas'!$K$3,' Emissões Atmosféricas'!$A8,' Emissões Atmosféricas'!$A9,"average (time-weighted)","time-weighted",0,1,0,"")</f>
        <v>2.5694444444444443E-2</v>
      </c>
      <c r="L8" s="32" cm="1">
        <f t="array" ref="L8">_xll.PIAdvCalcVal(' Emissões Atmosféricas'!$L$3,' Emissões Atmosféricas'!$A8,' Emissões Atmosféricas'!$A9,"average (time-weighted)","time-weighted",0,1,0,"")</f>
        <v>9.9198611111111106</v>
      </c>
    </row>
    <row r="9" spans="1:12" x14ac:dyDescent="0.35">
      <c r="A9" s="31">
        <v>45599</v>
      </c>
      <c r="B9" s="32">
        <v>120.47611111111111</v>
      </c>
      <c r="C9" s="32" t="s">
        <v>93</v>
      </c>
      <c r="D9" s="32">
        <v>24.468888888888888</v>
      </c>
      <c r="E9" s="32">
        <v>55.403194444444445</v>
      </c>
      <c r="F9" s="32">
        <v>63.156944444444441</v>
      </c>
      <c r="G9" s="32">
        <v>55.208611111111111</v>
      </c>
      <c r="H9" s="32">
        <v>56.858194444444443</v>
      </c>
      <c r="I9" s="32">
        <v>70.8041096051534</v>
      </c>
      <c r="J9" s="32">
        <v>51.593888888888891</v>
      </c>
      <c r="K9" s="32" cm="1">
        <f t="array" ref="K9">_xll.PIAdvCalcVal(' Emissões Atmosféricas'!$K$3,' Emissões Atmosféricas'!$A9,' Emissões Atmosféricas'!$A10,"average (time-weighted)","time-weighted",0,1,0,"")</f>
        <v>0</v>
      </c>
      <c r="L9" s="32" cm="1">
        <f t="array" ref="L9">_xll.PIAdvCalcVal(' Emissões Atmosféricas'!$L$3,' Emissões Atmosféricas'!$A9,' Emissões Atmosféricas'!$A10,"average (time-weighted)","time-weighted",0,1,0,"")</f>
        <v>10.599583333333333</v>
      </c>
    </row>
    <row r="10" spans="1:12" x14ac:dyDescent="0.35">
      <c r="A10" s="31">
        <v>45600</v>
      </c>
      <c r="B10" s="32">
        <v>122.02902777777778</v>
      </c>
      <c r="C10" s="32" t="s">
        <v>93</v>
      </c>
      <c r="D10" s="32">
        <v>23.9725</v>
      </c>
      <c r="E10" s="32">
        <v>54.326111111111111</v>
      </c>
      <c r="F10" s="32">
        <v>65.336666666666673</v>
      </c>
      <c r="G10" s="32">
        <v>54.915972222222223</v>
      </c>
      <c r="H10" s="32">
        <v>58.043194444444445</v>
      </c>
      <c r="I10" s="32">
        <v>74.954911110136237</v>
      </c>
      <c r="J10" s="32">
        <v>51.298611111111114</v>
      </c>
      <c r="K10" s="32" cm="1">
        <f t="array" ref="K10">_xll.PIAdvCalcVal(' Emissões Atmosféricas'!$K$3,' Emissões Atmosféricas'!$A10,' Emissões Atmosféricas'!$A11,"average (time-weighted)","time-weighted",0,1,0,"")</f>
        <v>0</v>
      </c>
      <c r="L10" s="32" cm="1">
        <f t="array" ref="L10">_xll.PIAdvCalcVal(' Emissões Atmosféricas'!$L$3,' Emissões Atmosféricas'!$A10,' Emissões Atmosféricas'!$A11,"average (time-weighted)","time-weighted",0,1,0,"")</f>
        <v>11.155138888888889</v>
      </c>
    </row>
    <row r="11" spans="1:12" x14ac:dyDescent="0.35">
      <c r="A11" s="31">
        <v>45601</v>
      </c>
      <c r="B11" s="32">
        <v>123.75541666666666</v>
      </c>
      <c r="C11" s="32" t="s">
        <v>93</v>
      </c>
      <c r="D11" s="32">
        <v>23.74388888888889</v>
      </c>
      <c r="E11" s="32">
        <v>54.659166666666664</v>
      </c>
      <c r="F11" s="32">
        <v>69.237083333333331</v>
      </c>
      <c r="G11" s="32">
        <v>55.177638888888886</v>
      </c>
      <c r="H11" s="32">
        <v>59.375416666666666</v>
      </c>
      <c r="I11" s="32">
        <v>77.272486290401886</v>
      </c>
      <c r="J11" s="32">
        <v>50.644166666666663</v>
      </c>
      <c r="K11" s="32" cm="1">
        <f t="array" ref="K11">_xll.PIAdvCalcVal(' Emissões Atmosféricas'!$K$3,' Emissões Atmosféricas'!$A11,' Emissões Atmosféricas'!$A12,"average (time-weighted)","time-weighted",0,1,0,"")</f>
        <v>0</v>
      </c>
      <c r="L11" s="32" cm="1">
        <f t="array" ref="L11">_xll.PIAdvCalcVal(' Emissões Atmosféricas'!$L$3,' Emissões Atmosféricas'!$A11,' Emissões Atmosféricas'!$A12,"average (time-weighted)","time-weighted",0,1,0,"")</f>
        <v>10.943055555555556</v>
      </c>
    </row>
    <row r="12" spans="1:12" x14ac:dyDescent="0.35">
      <c r="A12" s="31">
        <v>45602</v>
      </c>
      <c r="B12" s="32">
        <v>122.39111111111112</v>
      </c>
      <c r="C12" s="32" t="s">
        <v>93</v>
      </c>
      <c r="D12" s="32">
        <v>27.25</v>
      </c>
      <c r="E12" s="32">
        <v>53.829583333333332</v>
      </c>
      <c r="F12" s="32">
        <v>70.381249999999994</v>
      </c>
      <c r="G12" s="32">
        <v>54.646527777777777</v>
      </c>
      <c r="H12" s="32">
        <v>57.371805555555554</v>
      </c>
      <c r="I12" s="32">
        <v>79.03168066766527</v>
      </c>
      <c r="J12" s="32">
        <v>54.573749999999997</v>
      </c>
      <c r="K12" s="32" cm="1">
        <f t="array" ref="K12">_xll.PIAdvCalcVal(' Emissões Atmosféricas'!$K$3,' Emissões Atmosféricas'!$A12,' Emissões Atmosféricas'!$A13,"average (time-weighted)","time-weighted",0,1,0,"")</f>
        <v>0</v>
      </c>
      <c r="L12" s="32" cm="1">
        <f t="array" ref="L12">_xll.PIAdvCalcVal(' Emissões Atmosféricas'!$L$3,' Emissões Atmosféricas'!$A12,' Emissões Atmosféricas'!$A13,"average (time-weighted)","time-weighted",0,1,0,"")</f>
        <v>9.6851388888888881</v>
      </c>
    </row>
    <row r="13" spans="1:12" x14ac:dyDescent="0.35">
      <c r="A13" s="31">
        <v>45603</v>
      </c>
      <c r="B13" s="32">
        <v>121.84208333333333</v>
      </c>
      <c r="C13" s="32" t="s">
        <v>93</v>
      </c>
      <c r="D13" s="32">
        <v>20.135000000000002</v>
      </c>
      <c r="E13" s="32">
        <v>52.405000000000001</v>
      </c>
      <c r="F13" s="32">
        <v>74.212083333333339</v>
      </c>
      <c r="G13" s="32">
        <v>54.914305555555558</v>
      </c>
      <c r="H13" s="32">
        <v>57.827361111111109</v>
      </c>
      <c r="I13" s="32">
        <v>77.496933493084384</v>
      </c>
      <c r="J13" s="32">
        <v>60.826944444444443</v>
      </c>
      <c r="K13" s="32" cm="1">
        <f t="array" ref="K13">_xll.PIAdvCalcVal(' Emissões Atmosféricas'!$K$3,' Emissões Atmosféricas'!$A13,' Emissões Atmosféricas'!$A14,"average (time-weighted)","time-weighted",0,1,0,"")</f>
        <v>0</v>
      </c>
      <c r="L13" s="32" cm="1">
        <f t="array" ref="L13">_xll.PIAdvCalcVal(' Emissões Atmosféricas'!$L$3,' Emissões Atmosféricas'!$A13,' Emissões Atmosféricas'!$A14,"average (time-weighted)","time-weighted",0,1,0,"")</f>
        <v>11.191666666666666</v>
      </c>
    </row>
    <row r="14" spans="1:12" x14ac:dyDescent="0.35">
      <c r="A14" s="31">
        <v>45604</v>
      </c>
      <c r="B14" s="32">
        <v>130.76486111111112</v>
      </c>
      <c r="C14" s="32" t="s">
        <v>93</v>
      </c>
      <c r="D14" s="32">
        <v>28.105694444444445</v>
      </c>
      <c r="E14" s="32">
        <v>57.046527777777776</v>
      </c>
      <c r="F14" s="32">
        <v>73.168750000000003</v>
      </c>
      <c r="G14" s="32">
        <v>57.661250000000003</v>
      </c>
      <c r="H14" s="32">
        <v>58.952916666666667</v>
      </c>
      <c r="I14" s="32">
        <v>77.179430615107222</v>
      </c>
      <c r="J14" s="32">
        <v>57.835000000000001</v>
      </c>
      <c r="K14" s="32" cm="1">
        <f t="array" ref="K14">_xll.PIAdvCalcVal(' Emissões Atmosféricas'!$K$3,' Emissões Atmosféricas'!$A14,' Emissões Atmosféricas'!$A15,"average (time-weighted)","time-weighted",0,1,0,"")</f>
        <v>2.4305555555555556E-2</v>
      </c>
      <c r="L14" s="32" cm="1">
        <f t="array" ref="L14">_xll.PIAdvCalcVal(' Emissões Atmosféricas'!$L$3,' Emissões Atmosféricas'!$A14,' Emissões Atmosféricas'!$A15,"average (time-weighted)","time-weighted",0,1,0,"")</f>
        <v>9.4362499999999994</v>
      </c>
    </row>
    <row r="15" spans="1:12" x14ac:dyDescent="0.35">
      <c r="A15" s="31">
        <v>45605</v>
      </c>
      <c r="B15" s="32">
        <v>131.25749999999999</v>
      </c>
      <c r="C15" s="32" t="s">
        <v>93</v>
      </c>
      <c r="D15" s="32">
        <v>29.101805555555554</v>
      </c>
      <c r="E15" s="32">
        <v>55.629583333333336</v>
      </c>
      <c r="F15" s="32">
        <v>71.261527777777772</v>
      </c>
      <c r="G15" s="32">
        <v>58.893333333333331</v>
      </c>
      <c r="H15" s="32">
        <v>59.705694444444447</v>
      </c>
      <c r="I15" s="32">
        <v>76.42887784534031</v>
      </c>
      <c r="J15" s="32">
        <v>55.743055555555557</v>
      </c>
      <c r="K15" s="32" cm="1">
        <f t="array" ref="K15">_xll.PIAdvCalcVal(' Emissões Atmosféricas'!$K$3,' Emissões Atmosféricas'!$A15,' Emissões Atmosféricas'!$A16,"average (time-weighted)","time-weighted",0,1,0,"")</f>
        <v>0</v>
      </c>
      <c r="L15" s="32" cm="1">
        <f t="array" ref="L15">_xll.PIAdvCalcVal(' Emissões Atmosféricas'!$L$3,' Emissões Atmosféricas'!$A15,' Emissões Atmosféricas'!$A16,"average (time-weighted)","time-weighted",0,1,0,"")</f>
        <v>10.404305555555556</v>
      </c>
    </row>
    <row r="16" spans="1:12" x14ac:dyDescent="0.35">
      <c r="A16" s="31">
        <v>45606</v>
      </c>
      <c r="B16" s="32">
        <v>125.96763888888889</v>
      </c>
      <c r="C16" s="32" t="s">
        <v>93</v>
      </c>
      <c r="D16" s="32">
        <v>25.048333333333332</v>
      </c>
      <c r="E16" s="32">
        <v>55.317500000000003</v>
      </c>
      <c r="F16" s="32">
        <v>66.786388888888894</v>
      </c>
      <c r="G16" s="32">
        <v>58.21125</v>
      </c>
      <c r="H16" s="32">
        <v>56.288194444444443</v>
      </c>
      <c r="I16" s="32">
        <v>77.597481949064473</v>
      </c>
      <c r="J16" s="32">
        <v>62.062638888888891</v>
      </c>
      <c r="K16" s="32" cm="1">
        <f t="array" ref="K16">_xll.PIAdvCalcVal(' Emissões Atmosféricas'!$K$3,' Emissões Atmosféricas'!$A16,' Emissões Atmosféricas'!$A17,"average (time-weighted)","time-weighted",0,1,0,"")</f>
        <v>0</v>
      </c>
      <c r="L16" s="32" cm="1">
        <f t="array" ref="L16">_xll.PIAdvCalcVal(' Emissões Atmosféricas'!$L$3,' Emissões Atmosféricas'!$A16,' Emissões Atmosféricas'!$A17,"average (time-weighted)","time-weighted",0,1,0,"")</f>
        <v>9.8715277777777786</v>
      </c>
    </row>
    <row r="17" spans="1:12" x14ac:dyDescent="0.35">
      <c r="A17" s="31">
        <v>45607</v>
      </c>
      <c r="B17" s="32">
        <v>119.49986111111112</v>
      </c>
      <c r="C17" s="32" t="s">
        <v>93</v>
      </c>
      <c r="D17" s="32">
        <v>23.511111111111113</v>
      </c>
      <c r="E17" s="32">
        <v>52.981944444444444</v>
      </c>
      <c r="F17" s="32">
        <v>65.976666666666674</v>
      </c>
      <c r="G17" s="32">
        <v>57.595555555555556</v>
      </c>
      <c r="H17" s="32">
        <v>57.865416666666668</v>
      </c>
      <c r="I17" s="32">
        <v>78.79301667743259</v>
      </c>
      <c r="J17" s="32">
        <v>63.475277777777777</v>
      </c>
      <c r="K17" s="32" cm="1">
        <f t="array" ref="K17">_xll.PIAdvCalcVal(' Emissões Atmosféricas'!$K$3,' Emissões Atmosféricas'!$A17,' Emissões Atmosféricas'!$A18,"average (time-weighted)","time-weighted",0,1,0,"")</f>
        <v>0</v>
      </c>
      <c r="L17" s="32" cm="1">
        <f t="array" ref="L17">_xll.PIAdvCalcVal(' Emissões Atmosféricas'!$L$3,' Emissões Atmosféricas'!$A17,' Emissões Atmosféricas'!$A18,"average (time-weighted)","time-weighted",0,1,0,"")</f>
        <v>9.6558333333333337</v>
      </c>
    </row>
    <row r="18" spans="1:12" x14ac:dyDescent="0.35">
      <c r="A18" s="31">
        <v>45608</v>
      </c>
      <c r="B18" s="32">
        <v>132.74069444444444</v>
      </c>
      <c r="C18" s="32" t="s">
        <v>93</v>
      </c>
      <c r="D18" s="32">
        <v>29.664444444444445</v>
      </c>
      <c r="E18" s="32">
        <v>58.291249999999998</v>
      </c>
      <c r="F18" s="32">
        <v>68.193472222222226</v>
      </c>
      <c r="G18" s="32">
        <v>60.145694444444445</v>
      </c>
      <c r="H18" s="32">
        <v>25.572222222222223</v>
      </c>
      <c r="I18" s="32">
        <v>71.765973641077679</v>
      </c>
      <c r="J18" s="32">
        <v>65.388194444444451</v>
      </c>
      <c r="K18" s="32" cm="1">
        <f t="array" ref="K18">_xll.PIAdvCalcVal(' Emissões Atmosféricas'!$K$3,' Emissões Atmosféricas'!$A18,' Emissões Atmosféricas'!$A19,"average (time-weighted)","time-weighted",0,1,0,"")</f>
        <v>0</v>
      </c>
      <c r="L18" s="32" cm="1">
        <f t="array" ref="L18">_xll.PIAdvCalcVal(' Emissões Atmosféricas'!$L$3,' Emissões Atmosféricas'!$A18,' Emissões Atmosféricas'!$A19,"average (time-weighted)","time-weighted",0,1,0,"")</f>
        <v>10.602361111111112</v>
      </c>
    </row>
    <row r="19" spans="1:12" x14ac:dyDescent="0.35">
      <c r="A19" s="31">
        <v>45609</v>
      </c>
      <c r="B19" s="32">
        <v>125.88097222222223</v>
      </c>
      <c r="C19" s="32" t="s">
        <v>93</v>
      </c>
      <c r="D19" s="32">
        <v>32.54</v>
      </c>
      <c r="E19" s="32">
        <v>62.457222222222221</v>
      </c>
      <c r="F19" s="32">
        <v>67.052361111111111</v>
      </c>
      <c r="G19" s="32">
        <v>61.378611111111113</v>
      </c>
      <c r="H19" s="32">
        <v>18.9725</v>
      </c>
      <c r="I19" s="32">
        <v>71.126852752897477</v>
      </c>
      <c r="J19" s="32">
        <v>54.906944444444441</v>
      </c>
      <c r="K19" s="32" cm="1">
        <f t="array" ref="K19">_xll.PIAdvCalcVal(' Emissões Atmosféricas'!$K$3,' Emissões Atmosféricas'!$A19,' Emissões Atmosféricas'!$A20,"average (time-weighted)","time-weighted",0,1,0,"")</f>
        <v>0</v>
      </c>
      <c r="L19" s="32" cm="1">
        <f t="array" ref="L19">_xll.PIAdvCalcVal(' Emissões Atmosféricas'!$L$3,' Emissões Atmosféricas'!$A19,' Emissões Atmosféricas'!$A20,"average (time-weighted)","time-weighted",0,1,0,"")</f>
        <v>10.637916666666667</v>
      </c>
    </row>
    <row r="20" spans="1:12" x14ac:dyDescent="0.35">
      <c r="A20" s="31">
        <v>45610</v>
      </c>
      <c r="B20" s="32">
        <v>126.56958333333333</v>
      </c>
      <c r="C20" s="32" t="s">
        <v>93</v>
      </c>
      <c r="D20" s="32">
        <v>30.881527777777777</v>
      </c>
      <c r="E20" s="32">
        <v>58.241944444444442</v>
      </c>
      <c r="F20" s="32">
        <v>76.135694444444439</v>
      </c>
      <c r="G20" s="32">
        <v>72.774027777777775</v>
      </c>
      <c r="H20" s="32">
        <v>18.352777777777778</v>
      </c>
      <c r="I20" s="32">
        <v>78.53416264745924</v>
      </c>
      <c r="J20" s="32">
        <v>54.234305555555558</v>
      </c>
      <c r="K20" s="32" cm="1">
        <f t="array" ref="K20">_xll.PIAdvCalcVal(' Emissões Atmosféricas'!$K$3,' Emissões Atmosféricas'!$A20,' Emissões Atmosféricas'!$A21,"average (time-weighted)","time-weighted",0,1,0,"")</f>
        <v>0</v>
      </c>
      <c r="L20" s="32" cm="1">
        <f t="array" ref="L20">_xll.PIAdvCalcVal(' Emissões Atmosféricas'!$L$3,' Emissões Atmosféricas'!$A20,' Emissões Atmosféricas'!$A21,"average (time-weighted)","time-weighted",0,1,0,"")</f>
        <v>10.095000000000001</v>
      </c>
    </row>
    <row r="21" spans="1:12" x14ac:dyDescent="0.35">
      <c r="A21" s="31">
        <v>45611</v>
      </c>
      <c r="B21" s="32">
        <v>124.31527777777778</v>
      </c>
      <c r="C21" s="32" t="s">
        <v>93</v>
      </c>
      <c r="D21" s="32">
        <v>23.940277777777776</v>
      </c>
      <c r="E21" s="32">
        <v>62.119444444444447</v>
      </c>
      <c r="F21" s="32">
        <v>78.11611111111111</v>
      </c>
      <c r="G21" s="32">
        <v>58.678333333333335</v>
      </c>
      <c r="H21" s="32">
        <v>17.629166666666666</v>
      </c>
      <c r="I21" s="32">
        <v>77.322188953823513</v>
      </c>
      <c r="J21" s="32">
        <v>51.709583333333335</v>
      </c>
      <c r="K21" s="32" cm="1">
        <f t="array" ref="K21">_xll.PIAdvCalcVal(' Emissões Atmosféricas'!$K$3,' Emissões Atmosféricas'!$A21,' Emissões Atmosféricas'!$A22,"average (time-weighted)","time-weighted",0,1,0,"")</f>
        <v>0</v>
      </c>
      <c r="L21" s="32" cm="1">
        <f t="array" ref="L21">_xll.PIAdvCalcVal(' Emissões Atmosféricas'!$L$3,' Emissões Atmosféricas'!$A21,' Emissões Atmosféricas'!$A22,"average (time-weighted)","time-weighted",0,1,0,"")</f>
        <v>10.829583333333334</v>
      </c>
    </row>
    <row r="22" spans="1:12" x14ac:dyDescent="0.35">
      <c r="A22" s="31">
        <v>45612</v>
      </c>
      <c r="B22" s="32">
        <v>121.28874999999999</v>
      </c>
      <c r="C22" s="32" t="s">
        <v>93</v>
      </c>
      <c r="D22" s="32">
        <v>19.099444444444444</v>
      </c>
      <c r="E22" s="32">
        <v>60.636388888888888</v>
      </c>
      <c r="F22" s="32">
        <v>66.146527777777777</v>
      </c>
      <c r="G22" s="32">
        <v>56.925138888888888</v>
      </c>
      <c r="H22" s="32">
        <v>18.305</v>
      </c>
      <c r="I22" s="32">
        <v>77.130869327121317</v>
      </c>
      <c r="J22" s="32">
        <v>54.025972222222222</v>
      </c>
      <c r="K22" s="32" cm="1">
        <f t="array" ref="K22">_xll.PIAdvCalcVal(' Emissões Atmosféricas'!$K$3,' Emissões Atmosféricas'!$A22,' Emissões Atmosféricas'!$A23,"average (time-weighted)","time-weighted",0,1,0,"")</f>
        <v>0</v>
      </c>
      <c r="L22" s="32" cm="1">
        <f t="array" ref="L22">_xll.PIAdvCalcVal(' Emissões Atmosféricas'!$L$3,' Emissões Atmosféricas'!$A22,' Emissões Atmosféricas'!$A23,"average (time-weighted)","time-weighted",0,1,0,"")</f>
        <v>9.4047222222222224</v>
      </c>
    </row>
    <row r="23" spans="1:12" x14ac:dyDescent="0.35">
      <c r="A23" s="31">
        <v>45613</v>
      </c>
      <c r="B23" s="32">
        <v>120.42874999999999</v>
      </c>
      <c r="C23" s="32" t="s">
        <v>93</v>
      </c>
      <c r="D23" s="32">
        <v>14.51125</v>
      </c>
      <c r="E23" s="32">
        <v>57.052777777777777</v>
      </c>
      <c r="F23" s="32">
        <v>65.597916666666663</v>
      </c>
      <c r="G23" s="32">
        <v>55.733611111111109</v>
      </c>
      <c r="H23" s="32">
        <v>19.3475</v>
      </c>
      <c r="I23" s="32">
        <v>67.463458300166664</v>
      </c>
      <c r="J23" s="32">
        <v>45.98</v>
      </c>
      <c r="K23" s="32" cm="1">
        <f t="array" ref="K23">_xll.PIAdvCalcVal(' Emissões Atmosféricas'!$K$3,' Emissões Atmosféricas'!$A23,' Emissões Atmosféricas'!$A24,"average (time-weighted)","time-weighted",0,1,0,"")</f>
        <v>0</v>
      </c>
      <c r="L23" s="32" cm="1">
        <f t="array" ref="L23">_xll.PIAdvCalcVal(' Emissões Atmosféricas'!$L$3,' Emissões Atmosféricas'!$A23,' Emissões Atmosféricas'!$A24,"average (time-weighted)","time-weighted",0,1,0,"")</f>
        <v>8.5534722222222221</v>
      </c>
    </row>
    <row r="24" spans="1:12" x14ac:dyDescent="0.35">
      <c r="A24" s="31">
        <v>45614</v>
      </c>
      <c r="B24" s="32">
        <v>116.53833333333333</v>
      </c>
      <c r="C24" s="32" t="s">
        <v>93</v>
      </c>
      <c r="D24" s="32">
        <v>19.22013888888889</v>
      </c>
      <c r="E24" s="32">
        <v>60.861666666666665</v>
      </c>
      <c r="F24" s="32">
        <v>60.414583333333333</v>
      </c>
      <c r="G24" s="32">
        <v>55.194861111111109</v>
      </c>
      <c r="H24" s="32">
        <v>17.692916666666665</v>
      </c>
      <c r="I24" s="32">
        <v>54.223563901848266</v>
      </c>
      <c r="J24" s="32">
        <v>73.535277777777779</v>
      </c>
      <c r="K24" s="32" cm="1">
        <f t="array" ref="K24">_xll.PIAdvCalcVal(' Emissões Atmosféricas'!$K$3,' Emissões Atmosféricas'!$A24,' Emissões Atmosféricas'!$A25,"average (time-weighted)","time-weighted",0,1,0,"")</f>
        <v>0</v>
      </c>
      <c r="L24" s="32" cm="1">
        <f t="array" ref="L24">_xll.PIAdvCalcVal(' Emissões Atmosféricas'!$L$3,' Emissões Atmosféricas'!$A24,' Emissões Atmosféricas'!$A25,"average (time-weighted)","time-weighted",0,1,0,"")</f>
        <v>9.2265277777777772</v>
      </c>
    </row>
    <row r="25" spans="1:12" x14ac:dyDescent="0.35">
      <c r="A25" s="31">
        <v>45615</v>
      </c>
      <c r="B25" s="32">
        <v>116.56736111111111</v>
      </c>
      <c r="C25" s="32" t="s">
        <v>93</v>
      </c>
      <c r="D25" s="32">
        <v>24.408888888888889</v>
      </c>
      <c r="E25" s="32">
        <v>65.575277777777771</v>
      </c>
      <c r="F25" s="32">
        <v>63.160694444444445</v>
      </c>
      <c r="G25" s="32">
        <v>56.40902777777778</v>
      </c>
      <c r="H25" s="32">
        <v>14.084444444444445</v>
      </c>
      <c r="I25" s="32">
        <v>55.621841675308019</v>
      </c>
      <c r="J25" s="32">
        <v>175.25319444444443</v>
      </c>
      <c r="K25" s="32" cm="1">
        <f t="array" ref="K25">_xll.PIAdvCalcVal(' Emissões Atmosféricas'!$K$3,' Emissões Atmosféricas'!$A25,' Emissões Atmosféricas'!$A26,"average (time-weighted)","time-weighted",0,1,0,"")</f>
        <v>0</v>
      </c>
      <c r="L25" s="32" cm="1">
        <f t="array" ref="L25">_xll.PIAdvCalcVal(' Emissões Atmosféricas'!$L$3,' Emissões Atmosféricas'!$A25,' Emissões Atmosféricas'!$A26,"average (time-weighted)","time-weighted",0,1,0,"")</f>
        <v>8.0924999999999994</v>
      </c>
    </row>
    <row r="26" spans="1:12" x14ac:dyDescent="0.35">
      <c r="A26" s="31">
        <v>45616</v>
      </c>
      <c r="B26" s="32">
        <v>114.88194444444444</v>
      </c>
      <c r="C26" s="32" t="s">
        <v>93</v>
      </c>
      <c r="D26" s="32">
        <v>30.290972222222223</v>
      </c>
      <c r="E26" s="32">
        <v>69.941111111111113</v>
      </c>
      <c r="F26" s="32">
        <v>61.951666666666668</v>
      </c>
      <c r="G26" s="32">
        <v>55.928194444444443</v>
      </c>
      <c r="H26" s="32">
        <v>10.467638888888889</v>
      </c>
      <c r="I26" s="32">
        <v>71.387941737174984</v>
      </c>
      <c r="J26" s="32">
        <v>29.287222222222223</v>
      </c>
      <c r="K26" s="32" cm="1">
        <f t="array" ref="K26">_xll.PIAdvCalcVal(' Emissões Atmosféricas'!$K$3,' Emissões Atmosféricas'!$A26,' Emissões Atmosféricas'!$A27,"average (time-weighted)","time-weighted",0,1,0,"")</f>
        <v>0</v>
      </c>
      <c r="L26" s="32" cm="1">
        <f t="array" ref="L26">_xll.PIAdvCalcVal(' Emissões Atmosféricas'!$L$3,' Emissões Atmosféricas'!$A26,' Emissões Atmosféricas'!$A27,"average (time-weighted)","time-weighted",0,1,0,"")</f>
        <v>9.9934722222222216</v>
      </c>
    </row>
    <row r="27" spans="1:12" x14ac:dyDescent="0.35">
      <c r="A27" s="31">
        <v>45617</v>
      </c>
      <c r="B27" s="32">
        <v>116.96250000000001</v>
      </c>
      <c r="C27" s="32" t="s">
        <v>93</v>
      </c>
      <c r="D27" s="32">
        <v>28.476111111111113</v>
      </c>
      <c r="E27" s="32">
        <v>64.600833333333327</v>
      </c>
      <c r="F27" s="32">
        <v>60.672916666666666</v>
      </c>
      <c r="G27" s="32">
        <v>56.109861111111108</v>
      </c>
      <c r="H27" s="32">
        <v>12.261666666666667</v>
      </c>
      <c r="I27" s="32">
        <v>71.680786055723829</v>
      </c>
      <c r="J27" s="32">
        <v>50.335138888888892</v>
      </c>
      <c r="K27" s="32" cm="1">
        <f t="array" ref="K27">_xll.PIAdvCalcVal(' Emissões Atmosféricas'!$K$3,' Emissões Atmosféricas'!$A27,' Emissões Atmosféricas'!$A28,"average (time-weighted)","time-weighted",0,1,0,"")</f>
        <v>0</v>
      </c>
      <c r="L27" s="32" cm="1">
        <f t="array" ref="L27">_xll.PIAdvCalcVal(' Emissões Atmosféricas'!$L$3,' Emissões Atmosféricas'!$A27,' Emissões Atmosféricas'!$A28,"average (time-weighted)","time-weighted",0,1,0,"")</f>
        <v>10.269583333333333</v>
      </c>
    </row>
    <row r="28" spans="1:12" x14ac:dyDescent="0.35">
      <c r="A28" s="31">
        <v>45618</v>
      </c>
      <c r="B28" s="32">
        <v>117.89958333333334</v>
      </c>
      <c r="C28" s="32" t="s">
        <v>93</v>
      </c>
      <c r="D28" s="32">
        <v>21.827222222222222</v>
      </c>
      <c r="E28" s="32">
        <v>61.545416666666668</v>
      </c>
      <c r="F28" s="32">
        <v>62.529166666666669</v>
      </c>
      <c r="G28" s="32">
        <v>57.173611111111114</v>
      </c>
      <c r="H28" s="32">
        <v>12.359027777777778</v>
      </c>
      <c r="I28" s="32">
        <v>71.466477770805355</v>
      </c>
      <c r="J28" s="32">
        <v>38.823888888888888</v>
      </c>
      <c r="K28" s="32" cm="1">
        <f t="array" ref="K28">_xll.PIAdvCalcVal(' Emissões Atmosféricas'!$K$3,' Emissões Atmosféricas'!$A28,' Emissões Atmosféricas'!$A29,"average (time-weighted)","time-weighted",0,1,0,"")</f>
        <v>0</v>
      </c>
      <c r="L28" s="32" cm="1">
        <f t="array" ref="L28">_xll.PIAdvCalcVal(' Emissões Atmosféricas'!$L$3,' Emissões Atmosféricas'!$A28,' Emissões Atmosféricas'!$A29,"average (time-weighted)","time-weighted",0,1,0,"")</f>
        <v>7.7151388888888892</v>
      </c>
    </row>
    <row r="29" spans="1:12" x14ac:dyDescent="0.35">
      <c r="A29" s="31">
        <v>45619</v>
      </c>
      <c r="B29" s="32">
        <v>120.52208333333333</v>
      </c>
      <c r="C29" s="32" t="s">
        <v>93</v>
      </c>
      <c r="D29" s="32">
        <v>26.56013888888889</v>
      </c>
      <c r="E29" s="32">
        <v>61.342500000000001</v>
      </c>
      <c r="F29" s="32">
        <v>61.263750000000002</v>
      </c>
      <c r="G29" s="32">
        <v>56.404328703703705</v>
      </c>
      <c r="H29" s="32">
        <v>146.14817129629628</v>
      </c>
      <c r="I29" s="32">
        <v>69.625645673893118</v>
      </c>
      <c r="J29" s="32">
        <v>33.248182870370371</v>
      </c>
      <c r="K29" s="32" cm="1">
        <f t="array" ref="K29">_xll.PIAdvCalcVal(' Emissões Atmosféricas'!$K$3,' Emissões Atmosféricas'!$A29,' Emissões Atmosféricas'!$A30,"average (time-weighted)","time-weighted",0,1,0,"")</f>
        <v>0</v>
      </c>
      <c r="L29" s="32" cm="1">
        <f t="array" ref="L29">_xll.PIAdvCalcVal(' Emissões Atmosféricas'!$L$3,' Emissões Atmosféricas'!$A29,' Emissões Atmosféricas'!$A30,"average (time-weighted)","time-weighted",0,1,0,"")</f>
        <v>10.334583333333333</v>
      </c>
    </row>
    <row r="30" spans="1:12" x14ac:dyDescent="0.35">
      <c r="A30" s="31">
        <v>45620</v>
      </c>
      <c r="B30" s="32">
        <v>102.64027777777778</v>
      </c>
      <c r="C30" s="32" t="s">
        <v>93</v>
      </c>
      <c r="D30" s="32">
        <v>3.0043055555555553</v>
      </c>
      <c r="E30" s="32">
        <v>58.376527777777781</v>
      </c>
      <c r="F30" s="32">
        <v>79.76444444444445</v>
      </c>
      <c r="G30" s="32">
        <v>55.86888888888889</v>
      </c>
      <c r="H30" s="32">
        <v>45.735555555555557</v>
      </c>
      <c r="I30" s="32">
        <v>43.819594411849977</v>
      </c>
      <c r="J30" s="32">
        <v>77.129305555555561</v>
      </c>
      <c r="K30" s="32" cm="1">
        <f t="array" ref="K30">_xll.PIAdvCalcVal(' Emissões Atmosféricas'!$K$3,' Emissões Atmosféricas'!$A30,' Emissões Atmosféricas'!$A31,"average (time-weighted)","time-weighted",0,1,0,"")</f>
        <v>6.5972222222222224E-2</v>
      </c>
      <c r="L30" s="32" cm="1">
        <f t="array" ref="L30">_xll.PIAdvCalcVal(' Emissões Atmosféricas'!$L$3,' Emissões Atmosféricas'!$A30,' Emissões Atmosféricas'!$A31,"average (time-weighted)","time-weighted",0,1,0,"")</f>
        <v>8.8768055555555563</v>
      </c>
    </row>
    <row r="31" spans="1:12" x14ac:dyDescent="0.35">
      <c r="A31" s="31">
        <v>45621</v>
      </c>
      <c r="B31" s="32">
        <v>100.8873611111111</v>
      </c>
      <c r="C31" s="32" t="s">
        <v>93</v>
      </c>
      <c r="D31" s="32">
        <v>6.7847222222222223</v>
      </c>
      <c r="E31" s="32">
        <v>58.21</v>
      </c>
      <c r="F31" s="32">
        <v>55.537638888888885</v>
      </c>
      <c r="G31" s="32">
        <v>55.994722222222222</v>
      </c>
      <c r="H31" s="32">
        <v>52.810694444444444</v>
      </c>
      <c r="I31" s="32">
        <v>45.750422230826487</v>
      </c>
      <c r="J31" s="32">
        <v>61.785833333333336</v>
      </c>
      <c r="K31" s="32" cm="1">
        <f t="array" ref="K31">_xll.PIAdvCalcVal(' Emissões Atmosféricas'!$K$3,' Emissões Atmosféricas'!$A31,' Emissões Atmosféricas'!$A32,"average (time-weighted)","time-weighted",0,1,0,"")</f>
        <v>0</v>
      </c>
      <c r="L31" s="32" cm="1">
        <f t="array" ref="L31">_xll.PIAdvCalcVal(' Emissões Atmosféricas'!$L$3,' Emissões Atmosféricas'!$A31,' Emissões Atmosféricas'!$A32,"average (time-weighted)","time-weighted",0,1,0,"")</f>
        <v>9.556111111111111</v>
      </c>
    </row>
    <row r="32" spans="1:12" x14ac:dyDescent="0.35">
      <c r="A32" s="31">
        <v>45622</v>
      </c>
      <c r="B32" s="32">
        <v>111.59263888888889</v>
      </c>
      <c r="C32" s="32" t="s">
        <v>93</v>
      </c>
      <c r="D32" s="32">
        <v>24.49861111111111</v>
      </c>
      <c r="E32" s="32">
        <v>49.381666666666668</v>
      </c>
      <c r="F32" s="32">
        <v>64.606666666666669</v>
      </c>
      <c r="G32" s="32">
        <v>53.712083333333332</v>
      </c>
      <c r="H32" s="32">
        <v>56.238472222222221</v>
      </c>
      <c r="I32" s="32">
        <v>65.084862527847292</v>
      </c>
      <c r="J32" s="32">
        <v>24.032916666666665</v>
      </c>
      <c r="K32" s="32" cm="1">
        <f t="array" ref="K32">_xll.PIAdvCalcVal(' Emissões Atmosféricas'!$K$3,' Emissões Atmosféricas'!$A32,' Emissões Atmosféricas'!$A33,"average (time-weighted)","time-weighted",0,1,0,"")</f>
        <v>0</v>
      </c>
      <c r="L32" s="32" cm="1">
        <f t="array" ref="L32">_xll.PIAdvCalcVal(' Emissões Atmosféricas'!$L$3,' Emissões Atmosféricas'!$A32,' Emissões Atmosféricas'!$A33,"average (time-weighted)","time-weighted",0,1,0,"")</f>
        <v>8.1895833333333332</v>
      </c>
    </row>
    <row r="33" spans="1:15" x14ac:dyDescent="0.35">
      <c r="A33" s="31">
        <v>45623</v>
      </c>
      <c r="B33" s="32">
        <v>117.35458333333334</v>
      </c>
      <c r="C33" s="32" t="s">
        <v>93</v>
      </c>
      <c r="D33" s="32">
        <v>22.412638888888889</v>
      </c>
      <c r="E33" s="32">
        <v>56.496805555555554</v>
      </c>
      <c r="F33" s="32">
        <v>65.431666666666672</v>
      </c>
      <c r="G33" s="32">
        <v>53.56111111111111</v>
      </c>
      <c r="H33" s="32">
        <v>64.413055555555559</v>
      </c>
      <c r="I33" s="32">
        <v>70.474618123902218</v>
      </c>
      <c r="J33" s="32">
        <v>25.407222222222224</v>
      </c>
      <c r="K33" s="32" cm="1">
        <f t="array" ref="K33">_xll.PIAdvCalcVal(' Emissões Atmosféricas'!$K$3,' Emissões Atmosféricas'!$A33,' Emissões Atmosféricas'!$A34,"average (time-weighted)","time-weighted",0,1,0,"")</f>
        <v>2.2222222222222223E-2</v>
      </c>
      <c r="L33" s="32" cm="1">
        <f t="array" ref="L33">_xll.PIAdvCalcVal(' Emissões Atmosféricas'!$L$3,' Emissões Atmosféricas'!$A33,' Emissões Atmosféricas'!$A34,"average (time-weighted)","time-weighted",0,1,0,"")</f>
        <v>8.5926388888888887</v>
      </c>
    </row>
    <row r="34" spans="1:15" x14ac:dyDescent="0.35">
      <c r="A34" s="31">
        <v>45624</v>
      </c>
      <c r="B34" s="32">
        <v>118.08930555555555</v>
      </c>
      <c r="C34" s="32">
        <v>123.68916666666667</v>
      </c>
      <c r="D34" s="32">
        <v>28.610277777777778</v>
      </c>
      <c r="E34" s="32">
        <v>56.668888888888887</v>
      </c>
      <c r="F34" s="32">
        <v>60.284722222222221</v>
      </c>
      <c r="G34" s="32">
        <v>53.839166666666664</v>
      </c>
      <c r="H34" s="32">
        <v>60.829305555555557</v>
      </c>
      <c r="I34" s="32">
        <v>67.802493160300784</v>
      </c>
      <c r="J34" s="32">
        <v>26.359583333333333</v>
      </c>
      <c r="K34" s="32" cm="1">
        <f t="array" ref="K34">_xll.PIAdvCalcVal(' Emissões Atmosféricas'!$K$3,' Emissões Atmosféricas'!$A34,' Emissões Atmosféricas'!$A35,"average (time-weighted)","time-weighted",0,1,0,"")</f>
        <v>1.0533333333333332</v>
      </c>
      <c r="L34" s="32" cm="1">
        <f t="array" ref="L34">_xll.PIAdvCalcVal(' Emissões Atmosféricas'!$L$3,' Emissões Atmosféricas'!$A34,' Emissões Atmosféricas'!$A35,"average (time-weighted)","time-weighted",0,1,0,"")</f>
        <v>8.6974999999999998</v>
      </c>
    </row>
    <row r="35" spans="1:15" x14ac:dyDescent="0.35">
      <c r="A35" s="31">
        <v>45625</v>
      </c>
      <c r="B35" s="32">
        <v>116.61833333333334</v>
      </c>
      <c r="C35" s="32">
        <v>121.69166666666666</v>
      </c>
      <c r="D35" s="32">
        <v>20.572777777777777</v>
      </c>
      <c r="E35" s="32">
        <v>53.40208333333333</v>
      </c>
      <c r="F35" s="32">
        <v>59.771666666666668</v>
      </c>
      <c r="G35" s="32">
        <v>54.256944444444443</v>
      </c>
      <c r="H35" s="32">
        <v>59.777222222222221</v>
      </c>
      <c r="I35" s="32">
        <v>67.029695799615652</v>
      </c>
      <c r="J35" s="32">
        <v>25.950694444444444</v>
      </c>
      <c r="K35" s="32" cm="1">
        <f t="array" ref="K35">_xll.PIAdvCalcVal(' Emissões Atmosféricas'!$K$3,' Emissões Atmosféricas'!$A35,' Emissões Atmosféricas'!$A36,"average (time-weighted)","time-weighted",0,1,0,"")</f>
        <v>1.9397222222222221</v>
      </c>
      <c r="L35" s="32" cm="1">
        <f t="array" ref="L35">_xll.PIAdvCalcVal(' Emissões Atmosféricas'!$L$3,' Emissões Atmosféricas'!$A35,' Emissões Atmosféricas'!$A36,"average (time-weighted)","time-weighted",0,1,0,"")</f>
        <v>8.8165277777777771</v>
      </c>
    </row>
    <row r="36" spans="1:15" x14ac:dyDescent="0.35">
      <c r="A36" s="31">
        <v>45626</v>
      </c>
      <c r="B36" s="32">
        <v>116.99569444444444</v>
      </c>
      <c r="C36" s="32">
        <v>131.84555555555556</v>
      </c>
      <c r="D36" s="32">
        <v>18.903055555555557</v>
      </c>
      <c r="E36" s="32">
        <v>55.936666666666667</v>
      </c>
      <c r="F36" s="32">
        <v>60.496388888888887</v>
      </c>
      <c r="G36" s="32">
        <v>56.180972222222223</v>
      </c>
      <c r="H36" s="32">
        <v>60.144583333333337</v>
      </c>
      <c r="I36" s="32">
        <v>68.487456985049775</v>
      </c>
      <c r="J36" s="32">
        <v>19.482916666666668</v>
      </c>
      <c r="K36" s="32" cm="1">
        <f t="array" ref="K36">_xll.PIAdvCalcVal(' Emissões Atmosféricas'!$K$3,' Emissões Atmosféricas'!$A36,' Emissões Atmosféricas'!$A37,"average (time-weighted)","time-weighted",0,1,0,"")</f>
        <v>1.3458333333333334</v>
      </c>
      <c r="L36" s="32" cm="1">
        <f t="array" ref="L36">_xll.PIAdvCalcVal(' Emissões Atmosféricas'!$L$3,' Emissões Atmosféricas'!$A36,' Emissões Atmosféricas'!$A37,"average (time-weighted)","time-weighted",0,1,0,"")</f>
        <v>9.6391666666666662</v>
      </c>
    </row>
    <row r="37" spans="1:15" x14ac:dyDescent="0.35">
      <c r="A37" s="31">
        <v>45627</v>
      </c>
      <c r="B37" s="32">
        <v>114.75430555555556</v>
      </c>
      <c r="C37" s="32"/>
      <c r="D37" s="32">
        <v>8.8505555555555553</v>
      </c>
      <c r="E37" s="32">
        <v>54.423888888888889</v>
      </c>
      <c r="F37" s="32">
        <v>61.059583333333336</v>
      </c>
      <c r="G37" s="32">
        <v>54.494166666666665</v>
      </c>
      <c r="H37" s="32">
        <v>61.209722222222226</v>
      </c>
      <c r="I37" s="32">
        <v>67.954479126930238</v>
      </c>
      <c r="J37" s="32">
        <v>19.217777777777776</v>
      </c>
      <c r="K37" s="32" cm="1">
        <f t="array" ref="K37">_xll.PIAdvCalcVal(' Emissões Atmosféricas'!$K$3,' Emissões Atmosféricas'!$A37,' Emissões Atmosféricas'!$A38,"average (time-weighted)","time-weighted",0,1,0,"")</f>
        <v>9.8472222222222225E-2</v>
      </c>
      <c r="L37" s="32" cm="1">
        <f t="array" ref="L37">_xll.PIAdvCalcVal(' Emissões Atmosféricas'!$L$3,' Emissões Atmosféricas'!$A37,' Emissões Atmosféricas'!$A38,"average (time-weighted)","time-weighted",0,1,0,"")</f>
        <v>7.6895833333333332</v>
      </c>
    </row>
    <row r="38" spans="1:15" x14ac:dyDescent="0.35">
      <c r="A38" s="31">
        <v>45628</v>
      </c>
    </row>
    <row r="39" spans="1:15" x14ac:dyDescent="0.35">
      <c r="A39" s="3"/>
    </row>
    <row r="40" spans="1:15" ht="28.5" x14ac:dyDescent="0.65">
      <c r="A40" s="2" t="s">
        <v>33</v>
      </c>
    </row>
    <row r="41" spans="1:15" x14ac:dyDescent="0.35">
      <c r="A41" s="4"/>
      <c r="B41" s="5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</row>
    <row r="42" spans="1:15" x14ac:dyDescent="0.35">
      <c r="A42" s="4" t="s">
        <v>94</v>
      </c>
      <c r="B42" s="5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</row>
    <row r="43" spans="1:15" x14ac:dyDescent="0.35">
      <c r="A43" s="4"/>
      <c r="B43" s="5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</row>
    <row r="44" spans="1:15" x14ac:dyDescent="0.35">
      <c r="A44" s="4"/>
      <c r="B44" s="5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</row>
    <row r="45" spans="1:15" x14ac:dyDescent="0.35">
      <c r="A45" s="4"/>
      <c r="B45" s="5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</row>
    <row r="46" spans="1:15" x14ac:dyDescent="0.35">
      <c r="A46" s="4"/>
      <c r="B46" s="5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</row>
    <row r="47" spans="1:15" x14ac:dyDescent="0.35">
      <c r="A47" s="4"/>
      <c r="B47" s="5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</row>
    <row r="48" spans="1:15" x14ac:dyDescent="0.35">
      <c r="A48" s="4"/>
      <c r="B48" s="5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</row>
    <row r="49" spans="1:15" x14ac:dyDescent="0.35">
      <c r="A49" s="4"/>
      <c r="B49" s="5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</row>
    <row r="50" spans="1:15" x14ac:dyDescent="0.35">
      <c r="A50" s="4"/>
      <c r="B50" s="5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</row>
    <row r="51" spans="1:15" x14ac:dyDescent="0.35">
      <c r="A51" s="4"/>
      <c r="B51" s="5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</row>
    <row r="52" spans="1:15" x14ac:dyDescent="0.35">
      <c r="A52" s="4"/>
      <c r="B52" s="5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</row>
    <row r="53" spans="1:15" x14ac:dyDescent="0.35">
      <c r="A53" s="4"/>
      <c r="B53" s="5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</row>
    <row r="54" spans="1:15" x14ac:dyDescent="0.35">
      <c r="A54" s="4"/>
      <c r="B54" s="5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</row>
  </sheetData>
  <mergeCells count="2">
    <mergeCell ref="I2:J2"/>
    <mergeCell ref="K2:L2"/>
  </mergeCells>
  <phoneticPr fontId="22" type="noConversion"/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ilha2"/>
  <dimension ref="B1:AD42"/>
  <sheetViews>
    <sheetView tabSelected="1" zoomScale="80" zoomScaleNormal="80" workbookViewId="0">
      <selection activeCell="D7" sqref="D7"/>
    </sheetView>
  </sheetViews>
  <sheetFormatPr defaultRowHeight="14.5" x14ac:dyDescent="0.35"/>
  <cols>
    <col min="1" max="1" width="5.1796875" customWidth="1"/>
    <col min="2" max="2" width="17.453125" customWidth="1"/>
    <col min="3" max="3" width="13.81640625" customWidth="1"/>
    <col min="4" max="4" width="10.81640625" customWidth="1"/>
    <col min="5" max="5" width="12.1796875" customWidth="1"/>
    <col min="6" max="6" width="10.453125" bestFit="1" customWidth="1"/>
    <col min="7" max="7" width="11.453125" bestFit="1" customWidth="1"/>
    <col min="8" max="8" width="11.1796875" customWidth="1"/>
    <col min="9" max="9" width="12" bestFit="1" customWidth="1"/>
    <col min="10" max="11" width="13" customWidth="1"/>
    <col min="12" max="12" width="12.7265625" customWidth="1"/>
    <col min="13" max="14" width="11.81640625" customWidth="1"/>
    <col min="15" max="15" width="18.1796875" customWidth="1"/>
    <col min="16" max="16" width="14.453125" bestFit="1" customWidth="1"/>
    <col min="17" max="17" width="14.453125" customWidth="1"/>
    <col min="18" max="18" width="10.81640625" bestFit="1" customWidth="1"/>
    <col min="19" max="19" width="12.81640625" customWidth="1"/>
    <col min="20" max="25" width="14.1796875" customWidth="1"/>
    <col min="26" max="26" width="11.453125" customWidth="1"/>
    <col min="27" max="28" width="14.1796875" customWidth="1"/>
    <col min="29" max="29" width="12.54296875" customWidth="1"/>
    <col min="30" max="30" width="13.26953125" style="1" customWidth="1"/>
  </cols>
  <sheetData>
    <row r="1" spans="2:30" ht="11.25" customHeight="1" x14ac:dyDescent="0.35"/>
    <row r="2" spans="2:30" ht="15.5" x14ac:dyDescent="0.35">
      <c r="B2" s="6" t="s">
        <v>34</v>
      </c>
      <c r="C2" s="6"/>
    </row>
    <row r="3" spans="2:30" ht="15.5" x14ac:dyDescent="0.35">
      <c r="B3" s="6" t="s">
        <v>35</v>
      </c>
      <c r="C3" s="6"/>
    </row>
    <row r="4" spans="2:30" ht="15.5" x14ac:dyDescent="0.35">
      <c r="B4" s="6" t="s">
        <v>36</v>
      </c>
      <c r="C4" s="6"/>
    </row>
    <row r="5" spans="2:30" ht="15.5" x14ac:dyDescent="0.35">
      <c r="B5" s="6" t="s">
        <v>98</v>
      </c>
      <c r="C5" s="6"/>
    </row>
    <row r="6" spans="2:30" ht="15" thickBot="1" x14ac:dyDescent="0.4">
      <c r="B6" s="7"/>
      <c r="C6" s="7"/>
    </row>
    <row r="7" spans="2:30" s="38" customFormat="1" ht="78" customHeight="1" thickBot="1" x14ac:dyDescent="0.4">
      <c r="B7" s="33" t="s">
        <v>37</v>
      </c>
      <c r="C7" s="34" t="s">
        <v>38</v>
      </c>
      <c r="D7" s="35" t="s">
        <v>39</v>
      </c>
      <c r="E7" s="35" t="s">
        <v>40</v>
      </c>
      <c r="F7" s="35" t="s">
        <v>41</v>
      </c>
      <c r="G7" s="36" t="s">
        <v>42</v>
      </c>
      <c r="H7" s="35" t="s">
        <v>43</v>
      </c>
      <c r="I7" s="35" t="s">
        <v>44</v>
      </c>
      <c r="J7" s="36" t="s">
        <v>45</v>
      </c>
      <c r="K7" s="36" t="s">
        <v>46</v>
      </c>
      <c r="L7" s="36" t="s">
        <v>47</v>
      </c>
      <c r="M7" s="36" t="s">
        <v>48</v>
      </c>
      <c r="N7" s="36" t="s">
        <v>49</v>
      </c>
      <c r="O7" s="36" t="s">
        <v>50</v>
      </c>
      <c r="P7" s="36" t="s">
        <v>51</v>
      </c>
      <c r="Q7" s="36" t="s">
        <v>52</v>
      </c>
      <c r="R7" s="36" t="s">
        <v>53</v>
      </c>
      <c r="S7" s="36" t="s">
        <v>54</v>
      </c>
      <c r="T7" s="36" t="s">
        <v>55</v>
      </c>
      <c r="U7" s="36" t="s">
        <v>56</v>
      </c>
      <c r="V7" s="35" t="s">
        <v>57</v>
      </c>
      <c r="W7" s="36" t="s">
        <v>58</v>
      </c>
      <c r="X7" s="35" t="s">
        <v>59</v>
      </c>
      <c r="Y7" s="36" t="s">
        <v>60</v>
      </c>
      <c r="Z7" s="36" t="s">
        <v>61</v>
      </c>
      <c r="AA7" s="35" t="s">
        <v>62</v>
      </c>
      <c r="AB7" s="35" t="s">
        <v>63</v>
      </c>
      <c r="AC7" s="35" t="s">
        <v>64</v>
      </c>
      <c r="AD7" s="37" t="s">
        <v>65</v>
      </c>
    </row>
    <row r="8" spans="2:30" s="38" customFormat="1" ht="55.5" customHeight="1" thickBot="1" x14ac:dyDescent="0.4">
      <c r="B8" s="39" t="s">
        <v>66</v>
      </c>
      <c r="C8" s="40" t="s">
        <v>67</v>
      </c>
      <c r="D8" s="41" t="s">
        <v>68</v>
      </c>
      <c r="E8" s="42" t="s">
        <v>69</v>
      </c>
      <c r="F8" s="41" t="s">
        <v>70</v>
      </c>
      <c r="G8" s="41" t="s">
        <v>71</v>
      </c>
      <c r="H8" s="43" t="s">
        <v>72</v>
      </c>
      <c r="I8" s="41" t="s">
        <v>73</v>
      </c>
      <c r="J8" s="44" t="s">
        <v>74</v>
      </c>
      <c r="K8" s="43" t="s">
        <v>75</v>
      </c>
      <c r="L8" s="45" t="s">
        <v>76</v>
      </c>
      <c r="M8" s="45" t="s">
        <v>77</v>
      </c>
      <c r="N8" s="46" t="s">
        <v>78</v>
      </c>
      <c r="O8" s="46" t="s">
        <v>79</v>
      </c>
      <c r="P8" s="47" t="s">
        <v>80</v>
      </c>
      <c r="Q8" s="46" t="s">
        <v>81</v>
      </c>
      <c r="R8" s="46" t="s">
        <v>82</v>
      </c>
      <c r="S8" s="46" t="s">
        <v>83</v>
      </c>
      <c r="T8" s="46" t="s">
        <v>83</v>
      </c>
      <c r="U8" s="43" t="s">
        <v>84</v>
      </c>
      <c r="V8" s="48" t="s">
        <v>84</v>
      </c>
      <c r="W8" s="46" t="s">
        <v>82</v>
      </c>
      <c r="X8" s="49" t="s">
        <v>85</v>
      </c>
      <c r="Y8" s="44" t="s">
        <v>81</v>
      </c>
      <c r="Z8" s="46" t="s">
        <v>86</v>
      </c>
      <c r="AA8" s="44" t="s">
        <v>87</v>
      </c>
      <c r="AB8" s="44" t="s">
        <v>87</v>
      </c>
      <c r="AC8" s="44" t="s">
        <v>88</v>
      </c>
      <c r="AD8" s="50" t="s">
        <v>89</v>
      </c>
    </row>
    <row r="9" spans="2:30" s="38" customFormat="1" ht="15.5" x14ac:dyDescent="0.35">
      <c r="B9" s="51">
        <v>45597</v>
      </c>
      <c r="C9" s="52">
        <v>32</v>
      </c>
      <c r="D9" s="53">
        <v>7.12</v>
      </c>
      <c r="E9" s="53">
        <v>55.18</v>
      </c>
      <c r="F9" s="53">
        <v>12</v>
      </c>
      <c r="G9" s="53">
        <v>10</v>
      </c>
      <c r="H9" s="53">
        <v>11.6</v>
      </c>
      <c r="I9" s="53">
        <v>1.2E-2</v>
      </c>
      <c r="J9" s="53">
        <v>0.02</v>
      </c>
      <c r="K9" s="53">
        <v>0.4</v>
      </c>
      <c r="L9" s="53">
        <v>3.07</v>
      </c>
      <c r="M9" s="53" t="s">
        <v>95</v>
      </c>
      <c r="N9" s="53">
        <v>0.62</v>
      </c>
      <c r="O9" s="89" t="s">
        <v>96</v>
      </c>
      <c r="P9" s="54"/>
      <c r="Q9" s="54"/>
      <c r="R9" s="54"/>
      <c r="S9" s="54"/>
      <c r="T9" s="54"/>
      <c r="U9" s="54"/>
      <c r="V9" s="54"/>
      <c r="W9" s="54"/>
      <c r="X9" s="54"/>
      <c r="Y9" s="54"/>
      <c r="Z9" s="54"/>
      <c r="AA9" s="55"/>
      <c r="AB9" s="55"/>
      <c r="AC9" s="55"/>
      <c r="AD9" s="56"/>
    </row>
    <row r="10" spans="2:30" s="38" customFormat="1" ht="15.5" x14ac:dyDescent="0.35">
      <c r="B10" s="57">
        <v>45598</v>
      </c>
      <c r="C10" s="58">
        <v>32.700000000000003</v>
      </c>
      <c r="D10" s="59">
        <v>7.22</v>
      </c>
      <c r="E10" s="59">
        <v>48.23</v>
      </c>
      <c r="F10" s="59">
        <v>10</v>
      </c>
      <c r="G10" s="59">
        <v>11</v>
      </c>
      <c r="H10" s="59">
        <v>10.5</v>
      </c>
      <c r="I10" s="59">
        <v>0.01</v>
      </c>
      <c r="J10" s="59">
        <v>1.4999999999999999E-2</v>
      </c>
      <c r="K10" s="59">
        <v>0.5</v>
      </c>
      <c r="L10" s="59">
        <v>2.41</v>
      </c>
      <c r="M10" s="59" t="s">
        <v>95</v>
      </c>
      <c r="N10" s="59">
        <v>0.55000000000000004</v>
      </c>
      <c r="O10" s="68">
        <v>2</v>
      </c>
      <c r="P10" s="61"/>
      <c r="Q10" s="61"/>
      <c r="R10" s="8"/>
      <c r="S10" s="8"/>
      <c r="T10" s="8"/>
      <c r="U10" s="8"/>
      <c r="V10" s="8"/>
      <c r="W10" s="8"/>
      <c r="X10" s="8"/>
      <c r="Y10" s="8"/>
      <c r="Z10" s="61"/>
      <c r="AA10" s="62"/>
      <c r="AB10" s="62"/>
      <c r="AC10" s="62"/>
      <c r="AD10" s="63"/>
    </row>
    <row r="11" spans="2:30" s="38" customFormat="1" ht="15.5" x14ac:dyDescent="0.35">
      <c r="B11" s="57">
        <v>45599</v>
      </c>
      <c r="C11" s="58">
        <v>32.299999999999997</v>
      </c>
      <c r="D11" s="59">
        <v>7.25</v>
      </c>
      <c r="E11" s="59">
        <v>57.16</v>
      </c>
      <c r="F11" s="59">
        <v>10</v>
      </c>
      <c r="G11" s="59">
        <v>14</v>
      </c>
      <c r="H11" s="59">
        <v>10.8</v>
      </c>
      <c r="I11" s="59">
        <v>4.0000000000000001E-3</v>
      </c>
      <c r="J11" s="59">
        <v>1.7999999999999999E-2</v>
      </c>
      <c r="K11" s="59">
        <v>0.4</v>
      </c>
      <c r="L11" s="59">
        <v>2.34</v>
      </c>
      <c r="M11" s="59" t="s">
        <v>95</v>
      </c>
      <c r="N11" s="59">
        <v>0.63</v>
      </c>
      <c r="O11" s="68">
        <v>2</v>
      </c>
      <c r="P11" s="61"/>
      <c r="Q11" s="61"/>
      <c r="R11" s="64"/>
      <c r="S11" s="64"/>
      <c r="T11" s="64"/>
      <c r="U11" s="64"/>
      <c r="V11" s="64"/>
      <c r="W11" s="64"/>
      <c r="X11" s="64"/>
      <c r="Y11" s="64"/>
      <c r="Z11" s="61"/>
      <c r="AA11" s="62"/>
      <c r="AB11" s="62"/>
      <c r="AC11" s="62"/>
      <c r="AD11" s="63"/>
    </row>
    <row r="12" spans="2:30" s="38" customFormat="1" ht="15.5" x14ac:dyDescent="0.35">
      <c r="B12" s="57">
        <v>45600</v>
      </c>
      <c r="C12" s="58">
        <v>32.9</v>
      </c>
      <c r="D12" s="59">
        <v>7.34</v>
      </c>
      <c r="E12" s="65">
        <v>69.489999999999995</v>
      </c>
      <c r="F12" s="65">
        <v>5</v>
      </c>
      <c r="G12" s="65">
        <v>32</v>
      </c>
      <c r="H12" s="65">
        <v>11.9</v>
      </c>
      <c r="I12" s="65">
        <v>3.0000000000000001E-3</v>
      </c>
      <c r="J12" s="65">
        <v>1.2E-2</v>
      </c>
      <c r="K12" s="65">
        <v>0.5</v>
      </c>
      <c r="L12" s="59">
        <v>2.27</v>
      </c>
      <c r="M12" s="59" t="s">
        <v>95</v>
      </c>
      <c r="N12" s="59">
        <v>0.66</v>
      </c>
      <c r="O12" s="68" t="s">
        <v>96</v>
      </c>
      <c r="P12" s="61"/>
      <c r="Q12" s="61"/>
      <c r="R12" s="64"/>
      <c r="S12" s="64"/>
      <c r="T12" s="64"/>
      <c r="U12" s="64"/>
      <c r="V12" s="64"/>
      <c r="W12" s="64"/>
      <c r="X12" s="64"/>
      <c r="Y12" s="64"/>
      <c r="Z12" s="61"/>
      <c r="AA12" s="62"/>
      <c r="AB12" s="62"/>
      <c r="AC12" s="62"/>
      <c r="AD12" s="63"/>
    </row>
    <row r="13" spans="2:30" s="38" customFormat="1" ht="15.5" x14ac:dyDescent="0.35">
      <c r="B13" s="57">
        <v>45601</v>
      </c>
      <c r="C13" s="58">
        <v>32.799999999999997</v>
      </c>
      <c r="D13" s="59">
        <v>7.21</v>
      </c>
      <c r="E13" s="65">
        <v>38.700000000000003</v>
      </c>
      <c r="F13" s="65">
        <v>12</v>
      </c>
      <c r="G13" s="65" t="s">
        <v>90</v>
      </c>
      <c r="H13" s="59">
        <v>12</v>
      </c>
      <c r="I13" s="59">
        <v>7.0000000000000001E-3</v>
      </c>
      <c r="J13" s="59" t="s">
        <v>92</v>
      </c>
      <c r="K13" s="59">
        <v>0.2</v>
      </c>
      <c r="L13" s="59">
        <v>5.32</v>
      </c>
      <c r="M13" s="59" t="s">
        <v>95</v>
      </c>
      <c r="N13" s="59">
        <v>0.63</v>
      </c>
      <c r="O13" s="68">
        <v>70</v>
      </c>
      <c r="P13" s="61" t="s">
        <v>91</v>
      </c>
      <c r="Q13" s="61" t="s">
        <v>92</v>
      </c>
      <c r="R13" s="61">
        <v>0.193</v>
      </c>
      <c r="S13" s="61">
        <v>3.0000000000000001E-3</v>
      </c>
      <c r="T13" s="61">
        <v>8.0000000000000004E-4</v>
      </c>
      <c r="U13" s="61">
        <v>4.1000000000000003E-3</v>
      </c>
      <c r="V13" s="61">
        <v>9.01E-2</v>
      </c>
      <c r="W13" s="61">
        <v>0.124</v>
      </c>
      <c r="X13" s="61" t="s">
        <v>91</v>
      </c>
      <c r="Y13" s="61">
        <v>9.5E-4</v>
      </c>
      <c r="Z13" s="61">
        <v>0.12889999999999999</v>
      </c>
      <c r="AA13" s="62" t="s">
        <v>97</v>
      </c>
      <c r="AB13" s="62" t="s">
        <v>97</v>
      </c>
      <c r="AC13" s="62" t="s">
        <v>97</v>
      </c>
      <c r="AD13" s="63" t="s">
        <v>97</v>
      </c>
    </row>
    <row r="14" spans="2:30" s="38" customFormat="1" ht="15.5" x14ac:dyDescent="0.35">
      <c r="B14" s="57">
        <v>45602</v>
      </c>
      <c r="C14" s="58">
        <v>32.700000000000003</v>
      </c>
      <c r="D14" s="59">
        <v>7.15</v>
      </c>
      <c r="E14" s="59">
        <v>38.869999999999997</v>
      </c>
      <c r="F14" s="59">
        <v>13</v>
      </c>
      <c r="G14" s="59" t="s">
        <v>90</v>
      </c>
      <c r="H14" s="59">
        <v>10.3</v>
      </c>
      <c r="I14" s="59">
        <v>8.0000000000000002E-3</v>
      </c>
      <c r="J14" s="59" t="s">
        <v>92</v>
      </c>
      <c r="K14" s="59">
        <v>0.2</v>
      </c>
      <c r="L14" s="59">
        <v>6.05</v>
      </c>
      <c r="M14" s="59" t="s">
        <v>95</v>
      </c>
      <c r="N14" s="59">
        <v>0.67</v>
      </c>
      <c r="O14" s="68">
        <v>4.5</v>
      </c>
      <c r="P14" s="61"/>
      <c r="Q14" s="61"/>
      <c r="R14" s="66"/>
      <c r="S14" s="66"/>
      <c r="T14" s="66"/>
      <c r="U14" s="66"/>
      <c r="V14" s="66"/>
      <c r="W14" s="66"/>
      <c r="X14" s="66"/>
      <c r="Y14" s="66"/>
      <c r="Z14" s="61"/>
      <c r="AA14" s="62"/>
      <c r="AB14" s="62"/>
      <c r="AC14" s="62"/>
      <c r="AD14" s="63"/>
    </row>
    <row r="15" spans="2:30" s="38" customFormat="1" ht="15.5" x14ac:dyDescent="0.35">
      <c r="B15" s="57">
        <v>45603</v>
      </c>
      <c r="C15" s="58">
        <v>32.799999999999997</v>
      </c>
      <c r="D15" s="59">
        <v>7.17</v>
      </c>
      <c r="E15" s="59">
        <v>38.700000000000003</v>
      </c>
      <c r="F15" s="59">
        <v>35</v>
      </c>
      <c r="G15" s="59">
        <v>31</v>
      </c>
      <c r="H15" s="59">
        <v>7.1</v>
      </c>
      <c r="I15" s="59">
        <v>3.1E-2</v>
      </c>
      <c r="J15" s="59">
        <v>2.1999999999999999E-2</v>
      </c>
      <c r="K15" s="59">
        <v>0.3</v>
      </c>
      <c r="L15" s="59">
        <v>5.98</v>
      </c>
      <c r="M15" s="59" t="s">
        <v>95</v>
      </c>
      <c r="N15" s="59">
        <v>0.76</v>
      </c>
      <c r="O15" s="68">
        <v>2</v>
      </c>
      <c r="P15" s="61"/>
      <c r="Q15" s="61"/>
      <c r="R15" s="66"/>
      <c r="S15" s="66"/>
      <c r="T15" s="66"/>
      <c r="U15" s="66"/>
      <c r="V15" s="66"/>
      <c r="W15" s="66"/>
      <c r="X15" s="66"/>
      <c r="Y15" s="66"/>
      <c r="Z15" s="61"/>
      <c r="AA15" s="62"/>
      <c r="AB15" s="62"/>
      <c r="AC15" s="62"/>
      <c r="AD15" s="63"/>
    </row>
    <row r="16" spans="2:30" s="38" customFormat="1" ht="15.5" x14ac:dyDescent="0.35">
      <c r="B16" s="57">
        <v>45604</v>
      </c>
      <c r="C16" s="58">
        <v>32.700000000000003</v>
      </c>
      <c r="D16" s="59">
        <v>7.21</v>
      </c>
      <c r="E16" s="59">
        <v>43.38</v>
      </c>
      <c r="F16" s="59">
        <v>8</v>
      </c>
      <c r="G16" s="59">
        <v>17</v>
      </c>
      <c r="H16" s="59">
        <v>8.1999999999999993</v>
      </c>
      <c r="I16" s="59">
        <v>0.03</v>
      </c>
      <c r="J16" s="59">
        <v>0.02</v>
      </c>
      <c r="K16" s="59">
        <v>0.5</v>
      </c>
      <c r="L16" s="59">
        <v>2.34</v>
      </c>
      <c r="M16" s="59" t="s">
        <v>95</v>
      </c>
      <c r="N16" s="59">
        <v>0.73</v>
      </c>
      <c r="O16" s="68">
        <v>2</v>
      </c>
      <c r="P16" s="61"/>
      <c r="Q16" s="61"/>
      <c r="R16" s="67"/>
      <c r="S16" s="67"/>
      <c r="T16" s="67"/>
      <c r="U16" s="67"/>
      <c r="V16" s="67"/>
      <c r="W16" s="67"/>
      <c r="X16" s="67"/>
      <c r="Y16" s="67"/>
      <c r="Z16" s="61"/>
      <c r="AA16" s="62"/>
      <c r="AB16" s="62"/>
      <c r="AC16" s="62"/>
      <c r="AD16" s="63"/>
    </row>
    <row r="17" spans="2:30" s="38" customFormat="1" ht="15.5" x14ac:dyDescent="0.35">
      <c r="B17" s="57">
        <v>45605</v>
      </c>
      <c r="C17" s="58">
        <v>32.5</v>
      </c>
      <c r="D17" s="59">
        <v>7.14</v>
      </c>
      <c r="E17" s="59">
        <v>61.16</v>
      </c>
      <c r="F17" s="99">
        <v>53</v>
      </c>
      <c r="G17" s="99">
        <v>60</v>
      </c>
      <c r="H17" s="59">
        <v>8.1</v>
      </c>
      <c r="I17" s="59">
        <v>0.106</v>
      </c>
      <c r="J17" s="59">
        <v>8.9999999999999993E-3</v>
      </c>
      <c r="K17" s="59">
        <v>0.3</v>
      </c>
      <c r="L17" s="59">
        <v>3.72</v>
      </c>
      <c r="M17" s="59" t="s">
        <v>95</v>
      </c>
      <c r="N17" s="59">
        <v>0.87</v>
      </c>
      <c r="O17" s="68">
        <v>4.5</v>
      </c>
      <c r="P17" s="68"/>
      <c r="Q17" s="68"/>
      <c r="R17" s="66"/>
      <c r="S17" s="66"/>
      <c r="T17" s="66"/>
      <c r="U17" s="66"/>
      <c r="V17" s="66"/>
      <c r="W17" s="66"/>
      <c r="X17" s="66"/>
      <c r="Y17" s="66"/>
      <c r="Z17" s="61"/>
      <c r="AA17" s="62"/>
      <c r="AB17" s="62"/>
      <c r="AC17" s="62"/>
      <c r="AD17" s="63"/>
    </row>
    <row r="18" spans="2:30" s="38" customFormat="1" ht="15.5" x14ac:dyDescent="0.35">
      <c r="B18" s="57">
        <v>45606</v>
      </c>
      <c r="C18" s="58">
        <v>32.700000000000003</v>
      </c>
      <c r="D18" s="59">
        <v>7.19</v>
      </c>
      <c r="E18" s="59">
        <v>58.35</v>
      </c>
      <c r="F18" s="65">
        <v>24</v>
      </c>
      <c r="G18" s="65">
        <v>40</v>
      </c>
      <c r="H18" s="59">
        <v>8</v>
      </c>
      <c r="I18" s="59">
        <v>0.10299999999999999</v>
      </c>
      <c r="J18" s="59">
        <v>1.6E-2</v>
      </c>
      <c r="K18" s="59">
        <v>0.5</v>
      </c>
      <c r="L18" s="59">
        <v>4.74</v>
      </c>
      <c r="M18" s="59" t="s">
        <v>95</v>
      </c>
      <c r="N18" s="59">
        <v>0.86</v>
      </c>
      <c r="O18" s="68">
        <v>2</v>
      </c>
      <c r="P18" s="61"/>
      <c r="Q18" s="61"/>
      <c r="R18" s="66"/>
      <c r="S18" s="87"/>
      <c r="T18" s="87"/>
      <c r="U18" s="87"/>
      <c r="V18" s="66"/>
      <c r="W18" s="66"/>
      <c r="X18" s="66"/>
      <c r="Y18" s="90"/>
      <c r="Z18" s="61"/>
      <c r="AA18" s="62"/>
      <c r="AB18" s="62"/>
      <c r="AC18" s="62"/>
      <c r="AD18" s="63"/>
    </row>
    <row r="19" spans="2:30" s="38" customFormat="1" ht="15.5" x14ac:dyDescent="0.35">
      <c r="B19" s="57">
        <v>45607</v>
      </c>
      <c r="C19" s="58">
        <v>32.799999999999997</v>
      </c>
      <c r="D19" s="59">
        <v>7.24</v>
      </c>
      <c r="E19" s="59">
        <v>32.07</v>
      </c>
      <c r="F19" s="59">
        <v>22</v>
      </c>
      <c r="G19" s="59">
        <v>27</v>
      </c>
      <c r="H19" s="59">
        <v>11</v>
      </c>
      <c r="I19" s="59">
        <v>1.4E-2</v>
      </c>
      <c r="J19" s="59">
        <v>1.9E-2</v>
      </c>
      <c r="K19" s="59">
        <v>0.5</v>
      </c>
      <c r="L19" s="59">
        <v>6.41</v>
      </c>
      <c r="M19" s="59" t="s">
        <v>95</v>
      </c>
      <c r="N19" s="59">
        <v>0.73</v>
      </c>
      <c r="O19" s="68">
        <v>33</v>
      </c>
      <c r="P19" s="61"/>
      <c r="Q19" s="61"/>
      <c r="R19" s="66"/>
      <c r="S19" s="87"/>
      <c r="T19" s="87"/>
      <c r="U19" s="87"/>
      <c r="V19" s="66"/>
      <c r="W19" s="66"/>
      <c r="X19" s="66"/>
      <c r="Y19" s="90"/>
      <c r="Z19" s="61"/>
      <c r="AA19" s="69"/>
      <c r="AB19" s="69"/>
      <c r="AC19" s="69"/>
      <c r="AD19" s="63"/>
    </row>
    <row r="20" spans="2:30" s="38" customFormat="1" ht="15.5" x14ac:dyDescent="0.35">
      <c r="B20" s="57">
        <v>45608</v>
      </c>
      <c r="C20" s="58">
        <v>32.4</v>
      </c>
      <c r="D20" s="59">
        <v>7.12</v>
      </c>
      <c r="E20" s="59">
        <v>63.03</v>
      </c>
      <c r="F20" s="59">
        <v>35</v>
      </c>
      <c r="G20" s="99">
        <v>54</v>
      </c>
      <c r="H20" s="59">
        <v>10.8</v>
      </c>
      <c r="I20" s="59">
        <v>0.14199999999999999</v>
      </c>
      <c r="J20" s="59">
        <v>1.2E-2</v>
      </c>
      <c r="K20" s="59">
        <v>0.5</v>
      </c>
      <c r="L20" s="59">
        <v>4.67</v>
      </c>
      <c r="M20" s="59" t="s">
        <v>95</v>
      </c>
      <c r="N20" s="100">
        <v>1.55</v>
      </c>
      <c r="O20" s="68">
        <v>130</v>
      </c>
      <c r="P20" s="61">
        <v>3.6000000000000002E-4</v>
      </c>
      <c r="Q20" s="61">
        <v>0.01</v>
      </c>
      <c r="R20" s="61">
        <v>0.69399999999999995</v>
      </c>
      <c r="S20" s="77">
        <v>2.5999999999999999E-3</v>
      </c>
      <c r="T20" s="77">
        <v>2.5000000000000001E-3</v>
      </c>
      <c r="U20" s="77">
        <v>7.0000000000000001E-3</v>
      </c>
      <c r="V20" s="61">
        <v>0.15329999999999999</v>
      </c>
      <c r="W20" s="61">
        <v>1.0649999999999999</v>
      </c>
      <c r="X20" s="61" t="s">
        <v>91</v>
      </c>
      <c r="Y20" s="61">
        <v>5.2300000000000003E-3</v>
      </c>
      <c r="Z20" s="61">
        <v>5.6640000000000003E-2</v>
      </c>
      <c r="AA20" s="62" t="s">
        <v>97</v>
      </c>
      <c r="AB20" s="62" t="s">
        <v>97</v>
      </c>
      <c r="AC20" s="62" t="s">
        <v>97</v>
      </c>
      <c r="AD20" s="63" t="s">
        <v>97</v>
      </c>
    </row>
    <row r="21" spans="2:30" s="38" customFormat="1" ht="15.5" x14ac:dyDescent="0.35">
      <c r="B21" s="57">
        <v>45609</v>
      </c>
      <c r="C21" s="58">
        <v>32.6</v>
      </c>
      <c r="D21" s="59">
        <v>7.16</v>
      </c>
      <c r="E21" s="59">
        <v>46.36</v>
      </c>
      <c r="F21" s="65">
        <v>20</v>
      </c>
      <c r="G21" s="65">
        <v>44</v>
      </c>
      <c r="H21" s="59">
        <v>7.2</v>
      </c>
      <c r="I21" s="59">
        <v>5.5E-2</v>
      </c>
      <c r="J21" s="59">
        <v>8.9999999999999993E-3</v>
      </c>
      <c r="K21" s="59">
        <v>0.3</v>
      </c>
      <c r="L21" s="59">
        <v>2.59</v>
      </c>
      <c r="M21" s="59" t="s">
        <v>95</v>
      </c>
      <c r="N21" s="100">
        <v>1.2</v>
      </c>
      <c r="O21" s="68">
        <v>13</v>
      </c>
      <c r="P21" s="68"/>
      <c r="Q21" s="68"/>
      <c r="R21" s="66"/>
      <c r="S21" s="87"/>
      <c r="T21" s="87"/>
      <c r="U21" s="87"/>
      <c r="V21" s="66"/>
      <c r="W21" s="66"/>
      <c r="X21" s="66"/>
      <c r="Y21" s="90"/>
      <c r="Z21" s="61"/>
      <c r="AA21" s="62"/>
      <c r="AB21" s="62"/>
      <c r="AC21" s="62"/>
      <c r="AD21" s="63"/>
    </row>
    <row r="22" spans="2:30" s="38" customFormat="1" ht="15.5" x14ac:dyDescent="0.35">
      <c r="B22" s="57">
        <v>45610</v>
      </c>
      <c r="C22" s="58">
        <v>32.5</v>
      </c>
      <c r="D22" s="70">
        <v>7.17</v>
      </c>
      <c r="E22" s="65">
        <v>93.48</v>
      </c>
      <c r="F22" s="65">
        <v>23</v>
      </c>
      <c r="G22" s="65">
        <v>17</v>
      </c>
      <c r="H22" s="59">
        <v>4</v>
      </c>
      <c r="I22" s="59">
        <v>2.3E-2</v>
      </c>
      <c r="J22" s="59" t="s">
        <v>92</v>
      </c>
      <c r="K22" s="59">
        <v>0.2</v>
      </c>
      <c r="L22" s="59">
        <v>3.58</v>
      </c>
      <c r="M22" s="59" t="s">
        <v>95</v>
      </c>
      <c r="N22" s="59">
        <v>0.57999999999999996</v>
      </c>
      <c r="O22" s="68">
        <v>920</v>
      </c>
      <c r="P22" s="61"/>
      <c r="Q22" s="61"/>
      <c r="R22" s="71"/>
      <c r="S22" s="67"/>
      <c r="T22" s="67"/>
      <c r="U22" s="67"/>
      <c r="V22" s="71"/>
      <c r="W22" s="71"/>
      <c r="X22" s="71"/>
      <c r="Y22" s="91"/>
      <c r="Z22" s="61"/>
      <c r="AA22" s="62"/>
      <c r="AB22" s="62"/>
      <c r="AC22" s="62"/>
      <c r="AD22" s="63"/>
    </row>
    <row r="23" spans="2:30" s="38" customFormat="1" ht="15.5" x14ac:dyDescent="0.35">
      <c r="B23" s="57">
        <v>45611</v>
      </c>
      <c r="C23" s="58">
        <v>32.700000000000003</v>
      </c>
      <c r="D23" s="59">
        <v>7.13</v>
      </c>
      <c r="E23" s="70">
        <v>87.52</v>
      </c>
      <c r="F23" s="65">
        <v>23</v>
      </c>
      <c r="G23" s="70">
        <v>24</v>
      </c>
      <c r="H23" s="59">
        <v>3.5</v>
      </c>
      <c r="I23" s="59">
        <v>2.9000000000000001E-2</v>
      </c>
      <c r="J23" s="59">
        <v>1.0999999999999999E-2</v>
      </c>
      <c r="K23" s="59">
        <v>0.1</v>
      </c>
      <c r="L23" s="59" t="s">
        <v>95</v>
      </c>
      <c r="M23" s="59" t="s">
        <v>95</v>
      </c>
      <c r="N23" s="59">
        <v>0.84</v>
      </c>
      <c r="O23" s="101">
        <v>7900</v>
      </c>
      <c r="P23" s="61"/>
      <c r="Q23" s="61"/>
      <c r="R23" s="67"/>
      <c r="S23" s="67"/>
      <c r="T23" s="67"/>
      <c r="U23" s="67"/>
      <c r="V23" s="67"/>
      <c r="W23" s="67"/>
      <c r="X23" s="67"/>
      <c r="Y23" s="91"/>
      <c r="Z23" s="61"/>
      <c r="AA23" s="62"/>
      <c r="AB23" s="62"/>
      <c r="AC23" s="62"/>
      <c r="AD23" s="63"/>
    </row>
    <row r="24" spans="2:30" s="38" customFormat="1" ht="15.5" x14ac:dyDescent="0.35">
      <c r="B24" s="57">
        <v>45612</v>
      </c>
      <c r="C24" s="58">
        <v>32.799999999999997</v>
      </c>
      <c r="D24" s="59">
        <v>7.13</v>
      </c>
      <c r="E24" s="59">
        <v>83.18</v>
      </c>
      <c r="F24" s="65">
        <v>26</v>
      </c>
      <c r="G24" s="65">
        <v>25</v>
      </c>
      <c r="H24" s="59">
        <v>3.8</v>
      </c>
      <c r="I24" s="59">
        <v>2.5000000000000001E-2</v>
      </c>
      <c r="J24" s="59">
        <v>1.4E-2</v>
      </c>
      <c r="K24" s="59">
        <v>0.2</v>
      </c>
      <c r="L24" s="59">
        <v>1.98</v>
      </c>
      <c r="M24" s="59" t="s">
        <v>95</v>
      </c>
      <c r="N24" s="59">
        <v>0.94</v>
      </c>
      <c r="O24" s="101">
        <v>4300</v>
      </c>
      <c r="P24" s="61"/>
      <c r="Q24" s="61"/>
      <c r="R24" s="72"/>
      <c r="S24" s="88"/>
      <c r="T24" s="88"/>
      <c r="U24" s="88"/>
      <c r="V24" s="72"/>
      <c r="W24" s="72"/>
      <c r="X24" s="72"/>
      <c r="Y24" s="92"/>
      <c r="Z24" s="61"/>
      <c r="AA24" s="62"/>
      <c r="AB24" s="62"/>
      <c r="AC24" s="62"/>
      <c r="AD24" s="63"/>
    </row>
    <row r="25" spans="2:30" s="38" customFormat="1" ht="15.5" x14ac:dyDescent="0.35">
      <c r="B25" s="57">
        <v>45613</v>
      </c>
      <c r="C25" s="58">
        <v>32.799999999999997</v>
      </c>
      <c r="D25" s="59">
        <v>7.12</v>
      </c>
      <c r="E25" s="59">
        <v>86.93</v>
      </c>
      <c r="F25" s="65">
        <v>23</v>
      </c>
      <c r="G25" s="65">
        <v>25</v>
      </c>
      <c r="H25" s="59">
        <v>4.0999999999999996</v>
      </c>
      <c r="I25" s="59">
        <v>0.03</v>
      </c>
      <c r="J25" s="59">
        <v>0.02</v>
      </c>
      <c r="K25" s="59">
        <v>0.3</v>
      </c>
      <c r="L25" s="59">
        <v>2.85</v>
      </c>
      <c r="M25" s="59" t="s">
        <v>95</v>
      </c>
      <c r="N25" s="59">
        <v>0.87</v>
      </c>
      <c r="O25" s="101">
        <v>17000</v>
      </c>
      <c r="P25" s="61"/>
      <c r="Q25" s="61"/>
      <c r="R25" s="72"/>
      <c r="S25" s="88"/>
      <c r="T25" s="88"/>
      <c r="U25" s="88"/>
      <c r="V25" s="72"/>
      <c r="W25" s="72"/>
      <c r="X25" s="72"/>
      <c r="Y25" s="92"/>
      <c r="Z25" s="61"/>
      <c r="AA25" s="62"/>
      <c r="AB25" s="62"/>
      <c r="AC25" s="62"/>
      <c r="AD25" s="63"/>
    </row>
    <row r="26" spans="2:30" s="38" customFormat="1" ht="15.5" x14ac:dyDescent="0.35">
      <c r="B26" s="57">
        <v>45614</v>
      </c>
      <c r="C26" s="58">
        <v>32.6</v>
      </c>
      <c r="D26" s="59">
        <v>7.46</v>
      </c>
      <c r="E26" s="59">
        <v>62.69</v>
      </c>
      <c r="F26" s="65">
        <v>25</v>
      </c>
      <c r="G26" s="65" t="s">
        <v>90</v>
      </c>
      <c r="H26" s="59">
        <v>5.3</v>
      </c>
      <c r="I26" s="59">
        <v>0.01</v>
      </c>
      <c r="J26" s="59">
        <v>4.0000000000000001E-3</v>
      </c>
      <c r="K26" s="59">
        <v>0.5</v>
      </c>
      <c r="L26" s="59">
        <v>2.48</v>
      </c>
      <c r="M26" s="59" t="s">
        <v>95</v>
      </c>
      <c r="N26" s="59">
        <v>0.9</v>
      </c>
      <c r="O26" s="101">
        <v>1400</v>
      </c>
      <c r="P26" s="61"/>
      <c r="Q26" s="61"/>
      <c r="R26" s="72"/>
      <c r="S26" s="88"/>
      <c r="T26" s="88"/>
      <c r="U26" s="88"/>
      <c r="V26" s="72"/>
      <c r="W26" s="72"/>
      <c r="X26" s="72"/>
      <c r="Y26" s="92"/>
      <c r="Z26" s="61"/>
      <c r="AA26" s="62"/>
      <c r="AB26" s="62"/>
      <c r="AC26" s="62"/>
      <c r="AD26" s="63"/>
    </row>
    <row r="27" spans="2:30" s="38" customFormat="1" ht="15.5" x14ac:dyDescent="0.35">
      <c r="B27" s="57">
        <v>45615</v>
      </c>
      <c r="C27" s="58">
        <v>32.5</v>
      </c>
      <c r="D27" s="59">
        <v>7.06</v>
      </c>
      <c r="E27" s="59">
        <v>28.07</v>
      </c>
      <c r="F27" s="65">
        <v>23</v>
      </c>
      <c r="G27" s="65">
        <v>29</v>
      </c>
      <c r="H27" s="59">
        <v>6.2</v>
      </c>
      <c r="I27" s="59">
        <v>1.7999999999999999E-2</v>
      </c>
      <c r="J27" s="59">
        <v>6.0000000000000001E-3</v>
      </c>
      <c r="K27" s="59">
        <v>0.6</v>
      </c>
      <c r="L27" s="59">
        <v>5.68</v>
      </c>
      <c r="M27" s="59" t="s">
        <v>95</v>
      </c>
      <c r="N27" s="59">
        <v>0.96</v>
      </c>
      <c r="O27" s="101">
        <v>5400</v>
      </c>
      <c r="P27" s="61">
        <v>1.6000000000000001E-4</v>
      </c>
      <c r="Q27" s="61" t="s">
        <v>92</v>
      </c>
      <c r="R27" s="61">
        <v>0.128</v>
      </c>
      <c r="S27" s="77">
        <v>5.0000000000000001E-3</v>
      </c>
      <c r="T27" s="77">
        <v>8.0000000000000004E-4</v>
      </c>
      <c r="U27" s="77">
        <v>5.3E-3</v>
      </c>
      <c r="V27" s="61">
        <v>0.17849999999999999</v>
      </c>
      <c r="W27" s="61">
        <v>0.127</v>
      </c>
      <c r="X27" s="61" t="s">
        <v>91</v>
      </c>
      <c r="Y27" s="61">
        <v>1.6299999999999999E-3</v>
      </c>
      <c r="Z27" s="61">
        <v>0.2324</v>
      </c>
      <c r="AA27" s="69" t="s">
        <v>97</v>
      </c>
      <c r="AB27" s="69" t="s">
        <v>97</v>
      </c>
      <c r="AC27" s="69" t="s">
        <v>97</v>
      </c>
      <c r="AD27" s="63" t="s">
        <v>97</v>
      </c>
    </row>
    <row r="28" spans="2:30" s="38" customFormat="1" ht="15.5" x14ac:dyDescent="0.35">
      <c r="B28" s="57">
        <v>45616</v>
      </c>
      <c r="C28" s="58">
        <v>31.8</v>
      </c>
      <c r="D28" s="59">
        <v>7.06</v>
      </c>
      <c r="E28" s="59">
        <v>27.64</v>
      </c>
      <c r="F28" s="65">
        <v>24</v>
      </c>
      <c r="G28" s="65">
        <v>12</v>
      </c>
      <c r="H28" s="59">
        <v>4.5999999999999996</v>
      </c>
      <c r="I28" s="59">
        <v>1.7999999999999999E-2</v>
      </c>
      <c r="J28" s="59">
        <v>4.0000000000000001E-3</v>
      </c>
      <c r="K28" s="59">
        <v>0.5</v>
      </c>
      <c r="L28" s="59">
        <v>5.25</v>
      </c>
      <c r="M28" s="59" t="s">
        <v>95</v>
      </c>
      <c r="N28" s="59">
        <v>0.7</v>
      </c>
      <c r="O28" s="101">
        <v>4900</v>
      </c>
      <c r="P28" s="61"/>
      <c r="Q28" s="61"/>
      <c r="R28" s="72"/>
      <c r="S28" s="88"/>
      <c r="T28" s="88"/>
      <c r="U28" s="88"/>
      <c r="V28" s="72"/>
      <c r="W28" s="72"/>
      <c r="X28" s="72"/>
      <c r="Y28" s="92"/>
      <c r="Z28" s="61"/>
      <c r="AA28" s="62"/>
      <c r="AB28" s="62"/>
      <c r="AC28" s="62"/>
      <c r="AD28" s="63"/>
    </row>
    <row r="29" spans="2:30" s="38" customFormat="1" ht="15.5" x14ac:dyDescent="0.35">
      <c r="B29" s="57">
        <v>45617</v>
      </c>
      <c r="C29" s="58">
        <v>31.5</v>
      </c>
      <c r="D29" s="59">
        <v>7.02</v>
      </c>
      <c r="E29" s="59">
        <v>29.9</v>
      </c>
      <c r="F29" s="59">
        <v>13</v>
      </c>
      <c r="G29" s="65">
        <v>10</v>
      </c>
      <c r="H29" s="59">
        <v>3</v>
      </c>
      <c r="I29" s="59">
        <v>4.9000000000000002E-2</v>
      </c>
      <c r="J29" s="59">
        <v>1.7999999999999999E-2</v>
      </c>
      <c r="K29" s="59">
        <v>0.3</v>
      </c>
      <c r="L29" s="59">
        <v>4.45</v>
      </c>
      <c r="M29" s="59" t="s">
        <v>95</v>
      </c>
      <c r="N29" s="59">
        <v>0.75</v>
      </c>
      <c r="O29" s="68">
        <v>130</v>
      </c>
      <c r="P29" s="61"/>
      <c r="Q29" s="68"/>
      <c r="R29" s="73"/>
      <c r="S29" s="74"/>
      <c r="T29" s="74"/>
      <c r="U29" s="74"/>
      <c r="V29" s="73"/>
      <c r="W29" s="73"/>
      <c r="X29" s="73"/>
      <c r="Y29" s="93"/>
      <c r="Z29" s="61"/>
      <c r="AA29" s="62"/>
      <c r="AB29" s="62"/>
      <c r="AC29" s="62"/>
      <c r="AD29" s="63"/>
    </row>
    <row r="30" spans="2:30" s="38" customFormat="1" ht="15.5" x14ac:dyDescent="0.35">
      <c r="B30" s="57">
        <v>45618</v>
      </c>
      <c r="C30" s="58">
        <v>32.299999999999997</v>
      </c>
      <c r="D30" s="59">
        <v>7.1</v>
      </c>
      <c r="E30" s="59">
        <v>45.68</v>
      </c>
      <c r="F30" s="59">
        <v>11</v>
      </c>
      <c r="G30" s="65">
        <v>16</v>
      </c>
      <c r="H30" s="59">
        <v>4.0999999999999996</v>
      </c>
      <c r="I30" s="59">
        <v>2.7E-2</v>
      </c>
      <c r="J30" s="59">
        <v>1.7000000000000001E-2</v>
      </c>
      <c r="K30" s="59">
        <v>0.4</v>
      </c>
      <c r="L30" s="59">
        <v>5.83</v>
      </c>
      <c r="M30" s="59" t="s">
        <v>95</v>
      </c>
      <c r="N30" s="59">
        <v>0.28999999999999998</v>
      </c>
      <c r="O30" s="68">
        <v>330</v>
      </c>
      <c r="P30" s="61"/>
      <c r="Q30" s="61"/>
      <c r="R30" s="74"/>
      <c r="S30" s="74"/>
      <c r="T30" s="74"/>
      <c r="U30" s="74"/>
      <c r="V30" s="74"/>
      <c r="W30" s="74"/>
      <c r="X30" s="74"/>
      <c r="Y30" s="93"/>
      <c r="Z30" s="61"/>
      <c r="AA30" s="62"/>
      <c r="AB30" s="62"/>
      <c r="AC30" s="62"/>
      <c r="AD30" s="63"/>
    </row>
    <row r="31" spans="2:30" s="38" customFormat="1" ht="15.5" x14ac:dyDescent="0.35">
      <c r="B31" s="57">
        <v>45619</v>
      </c>
      <c r="C31" s="58">
        <v>32.5</v>
      </c>
      <c r="D31" s="75">
        <v>7.13</v>
      </c>
      <c r="E31" s="59">
        <v>67.069999999999993</v>
      </c>
      <c r="F31" s="59">
        <v>17</v>
      </c>
      <c r="G31" s="59">
        <v>12</v>
      </c>
      <c r="H31" s="59">
        <v>6.7</v>
      </c>
      <c r="I31" s="59">
        <v>5.6000000000000001E-2</v>
      </c>
      <c r="J31" s="59">
        <v>0.01</v>
      </c>
      <c r="K31" s="59">
        <v>0.5</v>
      </c>
      <c r="L31" s="59">
        <v>3.58</v>
      </c>
      <c r="M31" s="59" t="s">
        <v>95</v>
      </c>
      <c r="N31" s="59">
        <v>0.4</v>
      </c>
      <c r="O31" s="68">
        <v>140</v>
      </c>
      <c r="P31" s="68"/>
      <c r="Q31" s="68"/>
      <c r="R31" s="76"/>
      <c r="S31" s="76"/>
      <c r="T31" s="76"/>
      <c r="U31" s="76"/>
      <c r="V31" s="76"/>
      <c r="W31" s="76"/>
      <c r="X31" s="76"/>
      <c r="Y31" s="94"/>
      <c r="Z31" s="61"/>
      <c r="AA31" s="62"/>
      <c r="AB31" s="62"/>
      <c r="AC31" s="62"/>
      <c r="AD31" s="63"/>
    </row>
    <row r="32" spans="2:30" s="38" customFormat="1" ht="15.5" x14ac:dyDescent="0.35">
      <c r="B32" s="57">
        <v>45620</v>
      </c>
      <c r="C32" s="58">
        <v>32.200000000000003</v>
      </c>
      <c r="D32" s="75">
        <v>7.16</v>
      </c>
      <c r="E32" s="59">
        <v>67.64</v>
      </c>
      <c r="F32" s="65">
        <v>10</v>
      </c>
      <c r="G32" s="65">
        <v>26</v>
      </c>
      <c r="H32" s="59">
        <v>8.1999999999999993</v>
      </c>
      <c r="I32" s="59">
        <v>4.8000000000000001E-2</v>
      </c>
      <c r="J32" s="59">
        <v>4.0000000000000001E-3</v>
      </c>
      <c r="K32" s="59">
        <v>0.4</v>
      </c>
      <c r="L32" s="59">
        <v>5.39</v>
      </c>
      <c r="M32" s="59" t="s">
        <v>95</v>
      </c>
      <c r="N32" s="59">
        <v>0.42</v>
      </c>
      <c r="O32" s="68">
        <v>230</v>
      </c>
      <c r="P32" s="61"/>
      <c r="Q32" s="61"/>
      <c r="R32" s="72"/>
      <c r="S32" s="72"/>
      <c r="T32" s="72"/>
      <c r="U32" s="72"/>
      <c r="V32" s="72"/>
      <c r="W32" s="72"/>
      <c r="X32" s="72"/>
      <c r="Y32" s="72"/>
      <c r="Z32" s="61"/>
      <c r="AA32" s="62"/>
      <c r="AB32" s="62"/>
      <c r="AC32" s="62"/>
      <c r="AD32" s="63"/>
    </row>
    <row r="33" spans="2:30" s="38" customFormat="1" ht="15.5" x14ac:dyDescent="0.35">
      <c r="B33" s="57">
        <v>45621</v>
      </c>
      <c r="C33" s="58">
        <v>32.4</v>
      </c>
      <c r="D33" s="75">
        <v>7.17</v>
      </c>
      <c r="E33" s="59">
        <v>63.11</v>
      </c>
      <c r="F33" s="65">
        <v>13</v>
      </c>
      <c r="G33" s="65">
        <v>20</v>
      </c>
      <c r="H33" s="59">
        <v>8.9</v>
      </c>
      <c r="I33" s="59">
        <v>3.2000000000000001E-2</v>
      </c>
      <c r="J33" s="59">
        <v>1.2E-2</v>
      </c>
      <c r="K33" s="59">
        <v>0.4</v>
      </c>
      <c r="L33" s="59">
        <v>4.2300000000000004</v>
      </c>
      <c r="M33" s="59" t="s">
        <v>95</v>
      </c>
      <c r="N33" s="59">
        <v>0.57999999999999996</v>
      </c>
      <c r="O33" s="68">
        <v>490</v>
      </c>
      <c r="P33" s="68"/>
      <c r="Q33" s="68"/>
      <c r="R33" s="72"/>
      <c r="S33" s="72"/>
      <c r="T33" s="72"/>
      <c r="U33" s="72"/>
      <c r="V33" s="72"/>
      <c r="W33" s="72"/>
      <c r="X33" s="72"/>
      <c r="Y33" s="72"/>
      <c r="Z33" s="61"/>
      <c r="AA33" s="62"/>
      <c r="AB33" s="62"/>
      <c r="AC33" s="62"/>
      <c r="AD33" s="63"/>
    </row>
    <row r="34" spans="2:30" s="38" customFormat="1" ht="15.5" x14ac:dyDescent="0.35">
      <c r="B34" s="57">
        <v>45622</v>
      </c>
      <c r="C34" s="58">
        <v>32.700000000000003</v>
      </c>
      <c r="D34" s="75">
        <v>7.18</v>
      </c>
      <c r="E34" s="59">
        <v>53.25</v>
      </c>
      <c r="F34" s="59">
        <v>12</v>
      </c>
      <c r="G34" s="59">
        <v>11</v>
      </c>
      <c r="H34" s="59">
        <v>3.3</v>
      </c>
      <c r="I34" s="59">
        <v>4.5999999999999999E-2</v>
      </c>
      <c r="J34" s="59">
        <v>1.7999999999999999E-2</v>
      </c>
      <c r="K34" s="59">
        <v>0.3</v>
      </c>
      <c r="L34" s="59">
        <v>4.08</v>
      </c>
      <c r="M34" s="59" t="s">
        <v>95</v>
      </c>
      <c r="N34" s="59">
        <v>0.74</v>
      </c>
      <c r="O34" s="68">
        <v>130</v>
      </c>
      <c r="P34" s="61">
        <v>5.2999999999999998E-4</v>
      </c>
      <c r="Q34" s="77" t="s">
        <v>92</v>
      </c>
      <c r="R34" s="61">
        <v>6.8000000000000005E-2</v>
      </c>
      <c r="S34" s="61">
        <v>5.4999999999999997E-3</v>
      </c>
      <c r="T34" s="61">
        <v>8.9999999999999998E-4</v>
      </c>
      <c r="U34" s="61">
        <v>5.5999999999999999E-3</v>
      </c>
      <c r="V34" s="61">
        <v>0.16250000000000001</v>
      </c>
      <c r="W34" s="61">
        <v>0.08</v>
      </c>
      <c r="X34" s="61" t="s">
        <v>91</v>
      </c>
      <c r="Y34" s="61">
        <v>8.7000000000000001E-4</v>
      </c>
      <c r="Z34" s="61">
        <v>0.15</v>
      </c>
      <c r="AA34" s="62" t="s">
        <v>97</v>
      </c>
      <c r="AB34" s="62" t="s">
        <v>97</v>
      </c>
      <c r="AC34" s="62" t="s">
        <v>97</v>
      </c>
      <c r="AD34" s="63" t="s">
        <v>97</v>
      </c>
    </row>
    <row r="35" spans="2:30" s="38" customFormat="1" ht="15.5" x14ac:dyDescent="0.35">
      <c r="B35" s="57">
        <v>45623</v>
      </c>
      <c r="C35" s="58">
        <v>32.799999999999997</v>
      </c>
      <c r="D35" s="75">
        <v>7.14</v>
      </c>
      <c r="E35" s="75">
        <v>35.04</v>
      </c>
      <c r="F35" s="75">
        <v>22</v>
      </c>
      <c r="G35" s="75" t="s">
        <v>90</v>
      </c>
      <c r="H35" s="59">
        <v>4.9000000000000004</v>
      </c>
      <c r="I35" s="59">
        <v>3.6999999999999998E-2</v>
      </c>
      <c r="J35" s="59">
        <v>1.6E-2</v>
      </c>
      <c r="K35" s="59">
        <v>0.6</v>
      </c>
      <c r="L35" s="59">
        <v>5.47</v>
      </c>
      <c r="M35" s="59" t="s">
        <v>95</v>
      </c>
      <c r="N35" s="59">
        <v>0.67</v>
      </c>
      <c r="O35" s="68">
        <v>49</v>
      </c>
      <c r="P35" s="77"/>
      <c r="Q35" s="77"/>
      <c r="R35" s="65"/>
      <c r="S35" s="65"/>
      <c r="T35" s="65"/>
      <c r="U35" s="65"/>
      <c r="V35" s="65"/>
      <c r="W35" s="65"/>
      <c r="X35" s="65"/>
      <c r="Y35" s="65"/>
      <c r="Z35" s="61"/>
      <c r="AA35" s="62"/>
      <c r="AB35" s="62"/>
      <c r="AC35" s="62"/>
      <c r="AD35" s="63"/>
    </row>
    <row r="36" spans="2:30" s="38" customFormat="1" ht="15.5" x14ac:dyDescent="0.35">
      <c r="B36" s="57">
        <v>45624</v>
      </c>
      <c r="C36" s="58">
        <v>32.799999999999997</v>
      </c>
      <c r="D36" s="75">
        <v>7.19</v>
      </c>
      <c r="E36" s="75">
        <v>56.18</v>
      </c>
      <c r="F36" s="75">
        <v>23</v>
      </c>
      <c r="G36" s="65">
        <v>23</v>
      </c>
      <c r="H36" s="59">
        <v>5</v>
      </c>
      <c r="I36" s="59">
        <v>3.5000000000000003E-2</v>
      </c>
      <c r="J36" s="59">
        <v>2.3E-2</v>
      </c>
      <c r="K36" s="59">
        <v>0.3</v>
      </c>
      <c r="L36" s="59">
        <v>5.0999999999999996</v>
      </c>
      <c r="M36" s="59" t="s">
        <v>95</v>
      </c>
      <c r="N36" s="59">
        <v>0.56000000000000005</v>
      </c>
      <c r="O36" s="60">
        <v>33</v>
      </c>
      <c r="P36" s="77"/>
      <c r="Q36" s="77"/>
      <c r="R36" s="59"/>
      <c r="S36" s="77"/>
      <c r="T36" s="77"/>
      <c r="U36" s="77"/>
      <c r="V36" s="59"/>
      <c r="W36" s="77"/>
      <c r="X36" s="77"/>
      <c r="Y36" s="61"/>
      <c r="Z36" s="61"/>
      <c r="AA36" s="62"/>
      <c r="AB36" s="62"/>
      <c r="AC36" s="62"/>
      <c r="AD36" s="63"/>
    </row>
    <row r="37" spans="2:30" s="38" customFormat="1" ht="15.5" x14ac:dyDescent="0.35">
      <c r="B37" s="57">
        <v>45625</v>
      </c>
      <c r="C37" s="58">
        <v>32.5</v>
      </c>
      <c r="D37" s="75">
        <v>7.09</v>
      </c>
      <c r="E37" s="75">
        <v>40.06</v>
      </c>
      <c r="F37" s="75">
        <v>16</v>
      </c>
      <c r="G37" s="75">
        <v>19</v>
      </c>
      <c r="H37" s="59">
        <v>5.8</v>
      </c>
      <c r="I37" s="59">
        <v>4.2999999999999997E-2</v>
      </c>
      <c r="J37" s="59">
        <v>1.2999999999999999E-2</v>
      </c>
      <c r="K37" s="59">
        <v>0.2</v>
      </c>
      <c r="L37" s="59">
        <v>4.45</v>
      </c>
      <c r="M37" s="59" t="s">
        <v>95</v>
      </c>
      <c r="N37" s="59">
        <v>0.43</v>
      </c>
      <c r="O37" s="60">
        <v>14</v>
      </c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61"/>
      <c r="AA37" s="62"/>
      <c r="AB37" s="62"/>
      <c r="AC37" s="62"/>
      <c r="AD37" s="63"/>
    </row>
    <row r="38" spans="2:30" s="38" customFormat="1" ht="15.5" x14ac:dyDescent="0.35">
      <c r="B38" s="57">
        <v>45626</v>
      </c>
      <c r="C38" s="58">
        <v>32.6</v>
      </c>
      <c r="D38" s="75">
        <v>7.1</v>
      </c>
      <c r="E38" s="75">
        <v>91.18</v>
      </c>
      <c r="F38" s="75">
        <v>13</v>
      </c>
      <c r="G38" s="75">
        <v>32</v>
      </c>
      <c r="H38" s="59">
        <v>4.5999999999999996</v>
      </c>
      <c r="I38" s="59">
        <v>0.03</v>
      </c>
      <c r="J38" s="59">
        <v>2.1000000000000001E-2</v>
      </c>
      <c r="K38" s="59">
        <v>0.5</v>
      </c>
      <c r="L38" s="59">
        <v>4.01</v>
      </c>
      <c r="M38" s="59" t="s">
        <v>95</v>
      </c>
      <c r="N38" s="59">
        <v>0.51</v>
      </c>
      <c r="O38" s="60">
        <v>33</v>
      </c>
      <c r="P38" s="77"/>
      <c r="Q38" s="77"/>
      <c r="R38" s="60"/>
      <c r="S38" s="60"/>
      <c r="T38" s="60"/>
      <c r="U38" s="60"/>
      <c r="V38" s="60"/>
      <c r="W38" s="60"/>
      <c r="X38" s="60"/>
      <c r="Y38" s="60"/>
      <c r="Z38" s="77"/>
      <c r="AA38" s="62"/>
      <c r="AB38" s="62"/>
      <c r="AC38" s="62"/>
      <c r="AD38" s="63"/>
    </row>
    <row r="39" spans="2:30" s="84" customFormat="1" ht="16" thickBot="1" x14ac:dyDescent="0.4">
      <c r="B39" s="57"/>
      <c r="C39" s="78"/>
      <c r="D39" s="79"/>
      <c r="E39" s="79"/>
      <c r="F39" s="80"/>
      <c r="G39" s="80"/>
      <c r="H39" s="80"/>
      <c r="I39" s="80"/>
      <c r="J39" s="80"/>
      <c r="K39" s="80"/>
      <c r="L39" s="80"/>
      <c r="M39" s="80"/>
      <c r="N39" s="81"/>
      <c r="O39" s="82"/>
      <c r="P39" s="80"/>
      <c r="Q39" s="80"/>
      <c r="R39" s="79"/>
      <c r="S39" s="79"/>
      <c r="T39" s="79"/>
      <c r="U39" s="79"/>
      <c r="V39" s="79"/>
      <c r="W39" s="79"/>
      <c r="X39" s="79"/>
      <c r="Y39" s="79"/>
      <c r="Z39" s="80"/>
      <c r="AA39" s="80"/>
      <c r="AB39" s="80"/>
      <c r="AC39" s="80"/>
      <c r="AD39" s="83"/>
    </row>
    <row r="40" spans="2:30" ht="15.5" x14ac:dyDescent="0.35">
      <c r="B40" s="85"/>
      <c r="C40" s="85"/>
    </row>
    <row r="41" spans="2:30" ht="15.5" x14ac:dyDescent="0.35">
      <c r="B41" s="9"/>
      <c r="C41" s="9"/>
    </row>
    <row r="42" spans="2:30" ht="35.25" customHeight="1" x14ac:dyDescent="0.35">
      <c r="B42" s="98"/>
      <c r="C42" s="98"/>
      <c r="D42" s="98"/>
      <c r="E42" s="98"/>
      <c r="F42" s="98"/>
      <c r="G42" s="98"/>
      <c r="H42" s="98"/>
      <c r="I42" s="98"/>
      <c r="J42" s="98"/>
      <c r="K42" s="98"/>
      <c r="L42" s="98"/>
      <c r="M42" s="98"/>
      <c r="N42" s="86"/>
    </row>
  </sheetData>
  <mergeCells count="1">
    <mergeCell ref="B42:M42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7e756da-d314-4223-b251-da65f427d86d">
      <Terms xmlns="http://schemas.microsoft.com/office/infopath/2007/PartnerControls"/>
    </lcf76f155ced4ddcb4097134ff3c332f>
    <TaxCatchAll xmlns="93ee1813-fe80-4d7e-ad7d-2d00e41268fe" xsi:nil="true"/>
    <SharedWithUsers xmlns="93ee1813-fe80-4d7e-ad7d-2d00e41268fe">
      <UserInfo>
        <DisplayName/>
        <AccountId xsi:nil="true"/>
        <AccountType/>
      </UserInfo>
    </SharedWithUsers>
    <MediaLengthInSeconds xmlns="77e756da-d314-4223-b251-da65f427d86d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2171F3A1596D14CB184060064F03D4C" ma:contentTypeVersion="15" ma:contentTypeDescription="Crie um novo documento." ma:contentTypeScope="" ma:versionID="18c9179296b388a67ac20c22c6499b9a">
  <xsd:schema xmlns:xsd="http://www.w3.org/2001/XMLSchema" xmlns:xs="http://www.w3.org/2001/XMLSchema" xmlns:p="http://schemas.microsoft.com/office/2006/metadata/properties" xmlns:ns2="93ee1813-fe80-4d7e-ad7d-2d00e41268fe" xmlns:ns3="77e756da-d314-4223-b251-da65f427d86d" targetNamespace="http://schemas.microsoft.com/office/2006/metadata/properties" ma:root="true" ma:fieldsID="225206ab3918b0a984a5dc168186aa83" ns2:_="" ns3:_="">
    <xsd:import namespace="93ee1813-fe80-4d7e-ad7d-2d00e41268fe"/>
    <xsd:import namespace="77e756da-d314-4223-b251-da65f427d86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DateTaken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ee1813-fe80-4d7e-ad7d-2d00e41268f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687789d8-0f40-46e0-9b81-2bef92e6fac2}" ma:internalName="TaxCatchAll" ma:showField="CatchAllData" ma:web="93ee1813-fe80-4d7e-ad7d-2d00e41268f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e756da-d314-4223-b251-da65f427d86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description="" ma:indexed="true" ma:internalName="MediaServiceLocatio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Marcações de imagem" ma:readOnly="false" ma:fieldId="{5cf76f15-5ced-4ddc-b409-7134ff3c332f}" ma:taxonomyMulti="true" ma:sspId="d566a8fd-94ed-4d49-8999-3a54f140f05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1889A0B-A129-415E-AEB3-E036095E14B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387883E-AAF4-4F93-8F2F-F4491312B9A0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elements/1.1/"/>
    <ds:schemaRef ds:uri="http://schemas.microsoft.com/office/infopath/2007/PartnerControls"/>
    <ds:schemaRef ds:uri="93ee1813-fe80-4d7e-ad7d-2d00e41268fe"/>
    <ds:schemaRef ds:uri="77e756da-d314-4223-b251-da65f427d86d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C3FC9D40-FC69-49D3-B6A1-6132A6A4C1E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ee1813-fe80-4d7e-ad7d-2d00e41268fe"/>
    <ds:schemaRef ds:uri="77e756da-d314-4223-b251-da65f427d86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 Emissões Atmosféricas</vt:lpstr>
      <vt:lpstr>Efluentes Liquidos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Teste</dc:creator>
  <cp:keywords/>
  <dc:description/>
  <cp:lastModifiedBy>Adaiana Stefanello</cp:lastModifiedBy>
  <cp:revision>0</cp:revision>
  <cp:lastPrinted>2024-11-08T12:30:30Z</cp:lastPrinted>
  <dcterms:created xsi:type="dcterms:W3CDTF">2015-05-25T13:45:43Z</dcterms:created>
  <dcterms:modified xsi:type="dcterms:W3CDTF">2024-12-16T18:32:52Z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e61996e-cafd-4c9a-8a94-2dc1b82131ae_Enabled">
    <vt:lpwstr>True</vt:lpwstr>
  </property>
  <property fmtid="{D5CDD505-2E9C-101B-9397-08002B2CF9AE}" pid="3" name="MSIP_Label_8e61996e-cafd-4c9a-8a94-2dc1b82131ae_SiteId">
    <vt:lpwstr>5b6f6241-9a57-4be4-8e50-1dfa72e79a57</vt:lpwstr>
  </property>
  <property fmtid="{D5CDD505-2E9C-101B-9397-08002B2CF9AE}" pid="4" name="MSIP_Label_8e61996e-cafd-4c9a-8a94-2dc1b82131ae_Owner">
    <vt:lpwstr>caetani@petrobras.com.br</vt:lpwstr>
  </property>
  <property fmtid="{D5CDD505-2E9C-101B-9397-08002B2CF9AE}" pid="5" name="MSIP_Label_8e61996e-cafd-4c9a-8a94-2dc1b82131ae_SetDate">
    <vt:lpwstr>2020-01-08T19:23:20.6412536Z</vt:lpwstr>
  </property>
  <property fmtid="{D5CDD505-2E9C-101B-9397-08002B2CF9AE}" pid="6" name="MSIP_Label_8e61996e-cafd-4c9a-8a94-2dc1b82131ae_Name">
    <vt:lpwstr>NP-1</vt:lpwstr>
  </property>
  <property fmtid="{D5CDD505-2E9C-101B-9397-08002B2CF9AE}" pid="7" name="MSIP_Label_8e61996e-cafd-4c9a-8a94-2dc1b82131ae_Application">
    <vt:lpwstr>Microsoft Azure Information Protection</vt:lpwstr>
  </property>
  <property fmtid="{D5CDD505-2E9C-101B-9397-08002B2CF9AE}" pid="8" name="MSIP_Label_8e61996e-cafd-4c9a-8a94-2dc1b82131ae_ActionId">
    <vt:lpwstr>31dda19a-3f2d-494d-b8bd-9007c92d9a57</vt:lpwstr>
  </property>
  <property fmtid="{D5CDD505-2E9C-101B-9397-08002B2CF9AE}" pid="9" name="MSIP_Label_8e61996e-cafd-4c9a-8a94-2dc1b82131ae_Extended_MSFT_Method">
    <vt:lpwstr>Automatic</vt:lpwstr>
  </property>
  <property fmtid="{D5CDD505-2E9C-101B-9397-08002B2CF9AE}" pid="10" name="Sensitivity">
    <vt:lpwstr>NP-1</vt:lpwstr>
  </property>
  <property fmtid="{D5CDD505-2E9C-101B-9397-08002B2CF9AE}" pid="11" name="ContentTypeId">
    <vt:lpwstr>0x01010032171F3A1596D14CB184060064F03D4C</vt:lpwstr>
  </property>
  <property fmtid="{D5CDD505-2E9C-101B-9397-08002B2CF9AE}" pid="12" name="MediaServiceImageTags">
    <vt:lpwstr/>
  </property>
  <property fmtid="{D5CDD505-2E9C-101B-9397-08002B2CF9AE}" pid="13" name="Order">
    <vt:r8>112049500</vt:r8>
  </property>
  <property fmtid="{D5CDD505-2E9C-101B-9397-08002B2CF9AE}" pid="14" name="xd_Signature">
    <vt:bool>false</vt:bool>
  </property>
  <property fmtid="{D5CDD505-2E9C-101B-9397-08002B2CF9AE}" pid="15" name="xd_ProgID">
    <vt:lpwstr/>
  </property>
  <property fmtid="{D5CDD505-2E9C-101B-9397-08002B2CF9AE}" pid="16" name="ComplianceAssetId">
    <vt:lpwstr/>
  </property>
  <property fmtid="{D5CDD505-2E9C-101B-9397-08002B2CF9AE}" pid="17" name="TemplateUrl">
    <vt:lpwstr/>
  </property>
  <property fmtid="{D5CDD505-2E9C-101B-9397-08002B2CF9AE}" pid="18" name="_ExtendedDescription">
    <vt:lpwstr/>
  </property>
  <property fmtid="{D5CDD505-2E9C-101B-9397-08002B2CF9AE}" pid="19" name="TriggerFlowInfo">
    <vt:lpwstr/>
  </property>
</Properties>
</file>